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  <definedName name="_xlnm._FilterDatabase" localSheetId="0" hidden="1">'Лист1'!$A$4:$CX$25</definedName>
  </definedNames>
  <calcPr fullCalcOnLoad="1"/>
</workbook>
</file>

<file path=xl/sharedStrings.xml><?xml version="1.0" encoding="utf-8"?>
<sst xmlns="http://schemas.openxmlformats.org/spreadsheetml/2006/main" count="732" uniqueCount="295">
  <si>
    <t>Вид проверки (плановая, внеплановая)</t>
  </si>
  <si>
    <t>Основание внеплановой проверки</t>
  </si>
  <si>
    <t>Принятые меры</t>
  </si>
  <si>
    <t>Адрес ЮЛ или ИП</t>
  </si>
  <si>
    <t>Наименование проверяемого ЮЛ или ИП</t>
  </si>
  <si>
    <t>Предписание (выдано,       не выдано)</t>
  </si>
  <si>
    <t>протокол</t>
  </si>
  <si>
    <t>Город/район нахождения ЮЛ или ИП</t>
  </si>
  <si>
    <t>Вид проверки</t>
  </si>
  <si>
    <t>Предписаний</t>
  </si>
  <si>
    <t>Протоколов</t>
  </si>
  <si>
    <t>плановая</t>
  </si>
  <si>
    <t>внеплановая</t>
  </si>
  <si>
    <t>Итого</t>
  </si>
  <si>
    <t>выдано</t>
  </si>
  <si>
    <t>Проверки с</t>
  </si>
  <si>
    <t>по</t>
  </si>
  <si>
    <t>Плановая</t>
  </si>
  <si>
    <t>Внеплановая</t>
  </si>
  <si>
    <t>не выдано</t>
  </si>
  <si>
    <t>г.Бузулук</t>
  </si>
  <si>
    <t>Курманаевский район</t>
  </si>
  <si>
    <t xml:space="preserve">не выдано </t>
  </si>
  <si>
    <t xml:space="preserve">Индивидуальный предприниматель Ходакова Светлана Викторовна, </t>
  </si>
  <si>
    <t xml:space="preserve">Общество с ограниченной ответственностью "Резерв", </t>
  </si>
  <si>
    <t>г.Бузулук, ул.Московская,2</t>
  </si>
  <si>
    <t xml:space="preserve"> 461040, г.Бузулук, ул. Ленина, 70</t>
  </si>
  <si>
    <t xml:space="preserve">ЗАО "Белвест Ритйел Предуралье-Юг"  </t>
  </si>
  <si>
    <t>210026,Республика Белоруссия, г.Витебск, пр-л генерала Людникова, 10</t>
  </si>
  <si>
    <t>461060,  Курманаевский район, с.Курманаевка, ул. Мира, 4</t>
  </si>
  <si>
    <t xml:space="preserve">проверки 02.12-06.12..2013 г год Западный ТО </t>
  </si>
  <si>
    <t xml:space="preserve"> по обращениям и заявлениям граждан, ЮЛ, ИП: нарушение прав потребителей</t>
  </si>
  <si>
    <t>истечение срока исполнения выданного предписания</t>
  </si>
  <si>
    <t>приказ (распоряжение) руководителя Роспотребнадзора</t>
  </si>
  <si>
    <t>Муниципальное унитарное предприятие "Капитальное строительство, архитектура и ипотечное кредитование" города Бузулука Оренбургской области</t>
  </si>
  <si>
    <t xml:space="preserve">ИП Петрова Н.Н. </t>
  </si>
  <si>
    <t>Оренбургская область, Грачевский район, с. Грачевка, ул. Революционная, д. 27</t>
  </si>
  <si>
    <t>ИП Серова Татьяна Евгеньевна Оренбургская область,</t>
  </si>
  <si>
    <t xml:space="preserve"> Бузулукский район, с. Шахматовка, ул. Дорожная, д. 4/2</t>
  </si>
  <si>
    <t xml:space="preserve">ИП Меликсетян Флора Геворговна Оренбургская область, </t>
  </si>
  <si>
    <t>Курманаевский район, с. Курманаевка, ул. пролетарская, д. 46</t>
  </si>
  <si>
    <t xml:space="preserve">ООО "Тополек" </t>
  </si>
  <si>
    <t>Оренбургская область, г. Бузулук, ул. Гражданская, 102</t>
  </si>
  <si>
    <t xml:space="preserve">ООО "Восход" </t>
  </si>
  <si>
    <t>Оренбургская область, г. Бузулук, ул. Суворова, 64</t>
  </si>
  <si>
    <t xml:space="preserve">ИП Исакова Ольга Владимировна , </t>
  </si>
  <si>
    <t>Оренбургская область, г. Бузулук, 4 микрорайон, д. 25, кв.66</t>
  </si>
  <si>
    <t xml:space="preserve">Муниципальное бюджетное дошкольное образовательное учреждение «Детский сад «Золотой ключик» общеразвивающего вида с приоритетным  направлением -физическое воспитание» Первомайского района Оренбургской области </t>
  </si>
  <si>
    <t xml:space="preserve">461980, Оренбургская область, Первомайский район,  п. Первомайский, ул. Пугачёва, д № 9а </t>
  </si>
  <si>
    <t xml:space="preserve">Сельскохозяйственный производственный  кооператив  "Рассвет" </t>
  </si>
  <si>
    <t>461997, Оренбургская область, Первомайский район,  с. Красное ул. Ленина 54</t>
  </si>
  <si>
    <t xml:space="preserve">Индивидуальный предприниматель  Коноплев Сергей Викторович </t>
  </si>
  <si>
    <t>461060, Оренбургская область, Курманаевский район, с. Курманаевка ул. Молодежная, 45/2</t>
  </si>
  <si>
    <t xml:space="preserve">Общества с ограниченной ответственностью «Парус» </t>
  </si>
  <si>
    <t>461980,  Оренбургская область, Первомайский район, п. Володарский, ул. Торговая,23б</t>
  </si>
  <si>
    <t>Общество с ограниченной ответственностью "АВТОВОКЗАЛ-СЕРВИС",</t>
  </si>
  <si>
    <t xml:space="preserve"> 461040, г.Бузулук, ул. Промышленная, 9А</t>
  </si>
  <si>
    <t>Грачевский район</t>
  </si>
  <si>
    <t>Первомайский район</t>
  </si>
  <si>
    <t>Бузулукский район</t>
  </si>
  <si>
    <t>Индивидуальный предприниматель Микаелян Вараздат Артушович</t>
  </si>
  <si>
    <t>Оренбургская область, Тоцкий район, с. Логачевка, ул. Окунеевка, 4</t>
  </si>
  <si>
    <t>ООО «Чайка»</t>
  </si>
  <si>
    <t>Оренбургская область, Тоцкий район,  п. Пристанционный, ул. Привокзальная площадь 6</t>
  </si>
  <si>
    <t xml:space="preserve">ООО «Вираж» </t>
  </si>
  <si>
    <t>Оренбургская область, Тоцкий район, с. Тоцкое Второе, ул. Калинина, 15А</t>
  </si>
  <si>
    <t xml:space="preserve">ООО «Гавань» </t>
  </si>
  <si>
    <t>Оренбургская область, Тоцкий район, с. Тоцкое, ул. К. Маркса, 4</t>
  </si>
  <si>
    <t xml:space="preserve">ООО «Алиса» </t>
  </si>
  <si>
    <t>Оренбургская область, Тоцкий район, с. Богдановка, ул. Заречная 6</t>
  </si>
  <si>
    <t>Индивидуальный предприниматель Нимишева Люция Минхайдаровна</t>
  </si>
  <si>
    <t>Оренбургская область, Тоцкий район, с. Саиновка, ул. Речная, 20</t>
  </si>
  <si>
    <t>Тоцкий район</t>
  </si>
  <si>
    <t>г. Гай</t>
  </si>
  <si>
    <t>ИП Бердников С.С.</t>
  </si>
  <si>
    <t>ул. Орская, 105</t>
  </si>
  <si>
    <t>Гайское районное потребительское общество</t>
  </si>
  <si>
    <t>ул. Молодежная, 15</t>
  </si>
  <si>
    <t>ОАО КБ ОРЕНБУРГ</t>
  </si>
  <si>
    <t>ИП Иванов А.Ю.</t>
  </si>
  <si>
    <t>ООО "КруизЦентр"</t>
  </si>
  <si>
    <t>ООО "Автосалон "Турист-Плюс"</t>
  </si>
  <si>
    <t>проверка предписания</t>
  </si>
  <si>
    <t>ИП Милованова Н.А.</t>
  </si>
  <si>
    <t>ЗАО ТД "ЦентрОбувь"</t>
  </si>
  <si>
    <t xml:space="preserve">обращение о нарушении прав потребителей </t>
  </si>
  <si>
    <t>Товарищество собственников жилья "Маяк",  г. Оренбург, ул. Западная, д.5а</t>
  </si>
  <si>
    <t>Индивидуальный предприниматель Филатова Марина Александровна, г. Оренбург, пр. Бр. Коростелевых, 55</t>
  </si>
  <si>
    <t>ООО "Сириус-С", Оренбург, ул.Монтажников, 26/2</t>
  </si>
  <si>
    <t>ООО "Оренмед", Оренбург, пр. Бр.Коростелевых</t>
  </si>
  <si>
    <t>ООО «Стройремонт 2001»</t>
  </si>
  <si>
    <t>ООО «Орентранс-КАМАЗ»</t>
  </si>
  <si>
    <t>ООО «Атом»,</t>
  </si>
  <si>
    <t xml:space="preserve">ООО фирма «Газпромавтоматика»  </t>
  </si>
  <si>
    <t>муниципальное общеобразовательное автономное учреждение "Средняя общеобразовательная школа №  52" проезд Знаменский, д. 4, Оренбург</t>
  </si>
  <si>
    <t>муниципальное дошкольное образовательное автономное учреждение "Детский сад общеразвивающего вида с приоритетным осуществлением деятельности по физическому развитию детей № 195"  , проспект  Гагарина, д. 49 А, Оренбург</t>
  </si>
  <si>
    <t>ФГБОУ ВПО ОГАУ, ул. Челюскинцев, 18</t>
  </si>
  <si>
    <t>ФГБОУ ВПО ОГПУ, ул. Советская, 19</t>
  </si>
  <si>
    <t>информация от 06.11.13 №837</t>
  </si>
  <si>
    <t>информация от 25.11.13 №847</t>
  </si>
  <si>
    <t>ООО "Вереск"  магазин "Эврика" г. Оренбург, пр. Братьев Коростедлевых, 36</t>
  </si>
  <si>
    <t>Индивидуальный предприниматель Хабирова Р. Магазин "Восток" г. Оренбург, ул. Диагностики, 3</t>
  </si>
  <si>
    <t>ООО "ОренТехОйл" магазин "Люксембург" отдел по реализации алкогольной продукции, пива и напитков на его основе г. оренбург, ул. Розы Люксембург, 186. помещение № 2.</t>
  </si>
  <si>
    <t>Индивидуальный предприниматель Исниязова Л.Н. магазин "Вираж" г. Оренбург, ул. Просторная, 12.</t>
  </si>
  <si>
    <t>ООО "Темпо-Тайм"  кафе THE PASHA" г. Оренбург, Шарлыкское шоссе. 1.</t>
  </si>
  <si>
    <t>ООО "Простор" универсам "Сельпо" г. Оренбург, пр. Гагарина, 48/3</t>
  </si>
  <si>
    <t>Индивидуальный предприниматель Пикалов А.А. магазин "Соседдушка" ул. Джангильдина, 9/4</t>
  </si>
  <si>
    <t>Индивидуальный предприниматель Эроглу Л.А. киоск г. Оренбург, ул. Терешковыой, 247/1</t>
  </si>
  <si>
    <t>распоряжение Президента РФ, Правительства РФ и т.д.</t>
  </si>
  <si>
    <t>Кваркенский район</t>
  </si>
  <si>
    <t>Общество с ограниченной ответственностью "БЭНО мел инвест"</t>
  </si>
  <si>
    <t>п. Красноярский, ул. Элеваторная, 1 «а».</t>
  </si>
  <si>
    <t>Новоорский район</t>
  </si>
  <si>
    <t>Индивидуальный предприниматель Твердохлебова Ольга Александровна</t>
  </si>
  <si>
    <t>с. Кумак, ул. Октябрьская, 24</t>
  </si>
  <si>
    <t>жалоба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</si>
  <si>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воспитанников" №2 "Теремок" п.Новоорск Новоорского района Оренбургской области</t>
  </si>
  <si>
    <t>п.Новоорск, ул.Октябрьская, 8</t>
  </si>
  <si>
    <t>расследование случая возникновения инфекционного заболевания</t>
  </si>
  <si>
    <t>Муниципальное бюджетное дошкольное образовательное учреждение "Таналыкский детский сад"</t>
  </si>
  <si>
    <t>с.Таналык, ул.Советская, 4</t>
  </si>
  <si>
    <t>Адамовский район</t>
  </si>
  <si>
    <t>Муниципальное общеобразовательное учреждение "Брацлавская средняя общеобразовательная школа"</t>
  </si>
  <si>
    <t>с. Брацлавка,ул. Школьная, 1</t>
  </si>
  <si>
    <t>предписание</t>
  </si>
  <si>
    <t>Администрация "Муниципальное образование Елизаветинский сельсовет Адамовского района Оренбургской области"</t>
  </si>
  <si>
    <t>с. Елизаветинка, ул. Центральная, 17</t>
  </si>
  <si>
    <t>Муниципальное бюджетное общеобразовательное учреждение "Средняя общеобразовательная школа с.Горьковское" Новоорского района Оренбургской области</t>
  </si>
  <si>
    <t>с. Горьковское, ул. Шушаева, 2</t>
  </si>
  <si>
    <t>Муниципальное бюджетное общеобразовательное учреждение "Средняя общеобразовательная школа с.Чапаевка" Новоорского района Оренбургской области</t>
  </si>
  <si>
    <t>с. Чапаевка, пер. Школьный, 6</t>
  </si>
  <si>
    <t>Муниципальное общеобразовательное автономное учреждение средняя общеобразовательная школа № 1 п.Новоорск имени Героя Советского Союза Калачева А.В. Новоорского района Оренбургской области</t>
  </si>
  <si>
    <t>п. Новоорск, ул. Оренбургская, 59 "а"</t>
  </si>
  <si>
    <t>Муниципальное бюджетное общеобразовательное учреждение "Средняя общеобразовательная школа с. Кумак" Новоорского района Оренбургской области</t>
  </si>
  <si>
    <t>с. Кумак, ул. Садовая, 40</t>
  </si>
  <si>
    <t>г.Бугуруслан</t>
  </si>
  <si>
    <t>Общество с ограниченной ответственность «Жилищно-эксплуатационный комбинат» (ООО «ЖЭК»)</t>
  </si>
  <si>
    <t>Юридический адрес: 461630, Оренбургская область, г. Бугуруслан, ул. Некрасова, дом № 21;
Фактический адрес: 461630, Оренбургская область, г.Бугуруслан, ул. Гая, дом № 51.</t>
  </si>
  <si>
    <t>Жалоба</t>
  </si>
  <si>
    <t>Общество с ограниченной  ответственностью «Юлдаш» (ООО «Юлдаш»)</t>
  </si>
  <si>
    <t>Юридический адрес: 461630, Оренбургская область, г. Бугуруслан,  ул. Калинина, д. 98 б / ул. Широкая, д. 100 в.
Фактический адрес: 461630, Оренбургская область, г. Бугуруслан,  ул. Калинина, д. 98 б / ул. Широкая, д. 100 в.</t>
  </si>
  <si>
    <t>Приказ Роспотребнадзора от 29.10.2013г. №794</t>
  </si>
  <si>
    <t>Бугурусланский район</t>
  </si>
  <si>
    <t>Бугурусланское районное Потребительское общество (Бугурусланское РАЙПО)</t>
  </si>
  <si>
    <t>Юридический адрес: 461630, Оренбургская область, г. Бугуруслан, ул. Ленина, дом.95; Фактический адрес: 461630, Оренбургская область,  Бугурусланский район, с. Коровино, ул. Почтовая, д. 12, литер Б магазин ТПС;  461630, Оренбургская область,  Бугурусланский район, с. Н. Павлушкино, ул. Рабочая, д. 19а, литер Б, магазин ТПС; 461630, Оренбургская область,  Бугурусланский район, с. В. Павлушкино, ул. Ключевая, д. 68а, литер Б, магазин ТПС; 461630, Оренбургская область,  Бугурусланский район, пос. Затон, ул. Центральная, д. 11, литер ББ1Б2, магазин ТПС; 461630, Оренбургская область,  Бугурусланский район, с. Кирюшкино, ул. Центральная д. 23, литер Б, магазин ТПС; 461630, Оренбургская область,  Бугурусланский район, с. Нуштайкино, ул. Центральная, д. 23, литер Б, магазин ТПС; 461630, Оренбургская область,  Бугурусланский район, с. Пилюгино, ул. Чапаевская, д. 48, литер Б, магазин «Универсам»; 461630, Оренбургская область,  Бугурусланский район, с. Пилюгино, ул. Чапаевская, д. 58, литер Б, магазин ТПС; 461630, Оренбургская область,  Бугурусланский район, с. Кокошеевка, ул. Молодежная, д. 2, магазин ТПС; 461630, Оренбургская область,  Бугурусланский район, с. Коптяжево, ул. Широкая, д. 2, литер Б, магазин ТПС; 461630, Оренбургская область,  Бугурусланский район, с. Ивановка, ул. Садовая, д. 12, литер Б, магазин ТПС; 461630, Оренбургская область,  Бугурусланский район, с. Лукинка, ул. Речная, д. 4, магазин ТПС; 461630, Оренбургская область,  Бугурусланский район, с.Советское, ул. В. Карпова, д. 60, магазин ТПС№1; 461630, Оренбургская область,  Бугурусланский район, с. Советское, ул. В.Карпова, д. 63, магазин ТПС № 2; 461630, Оренбургская область,  Бугурусланский район, с. Нойкино, ул. Центральная, д. 22, магазин ТПС; 461630, Оренбургская область,  Бугурусланский район, с. Старое Тюрино, ул. Центральная, д. 37, магазин ТПС; 461630, Оренбургская область,  Бугурусланский район, с. Елатомка, ул. Ленина, д. 1, литер Б, магазин ТПС; 461630, Оренбургская область,  Бугурусланский район, с. Русская Бокла, ул. Центральная, д. 45, литер ББ1, магазин ТПС; 461630, Оренбургская область,  Бугурусланский район, с. Аксаково, ул. Аксаковская, д. 20, магазин ТПС; 461630, Оренбургская область,  Бугурусланский район, с. Полибино, ул. Дорожная, д. 14, литер Б, магазин ТПС; 461630, Оренбургская область,  Бугурусланский район, с. Бестужевка, ул. Центральная, д. 28, литер Б, магазин ТПС; 461630, Оренбургская область,  Бугурусланский район, с. Дмитриевка, ул. Центральная, д. 50, литер Б, магазин ТПС; 461630, Оренбургская область,  Бугурусланский район, с. Завьяловка, ул. Привокзальная, д. 82, литер Б, магазин ТПС; 461630, Оренбургская область,  Бугурусланский район, с. М. Бугуруслан, ул. Центральная, д. 28, литер Б, магазин ТПС.</t>
  </si>
  <si>
    <t>Северный район</t>
  </si>
  <si>
    <t>Северное районное потребительское общество (Северное РАЙПО)</t>
  </si>
  <si>
    <t>Юридический адрес: 461670, РФ, Оренбургская область, Северный район, с. Северное, ул. Первомайская, 8; Фактический адрес: 461670 РФ, Оренбургская область, Северный район, с. Северное, ул. Чапаева, 45; - 461670 РФ, Оренбургская область, Северный район, с. Северное, ул. Чапаева, 47; 461670, РФ, Оренбургская область, Северный район, с. Северное, ул. Первомайская, 8; 461652 РФ, Оренбургская область, Северный район, с. Секретарка, ул. Овражная, 1; 461656 РФ, Оренбургская область, Северный район, с. Мордово-Добрино, ул. Центральная, 39 «а»; 461657 РФ, Оренбургская область, Северный район, с. Ибряево, ул. Новая, 49 «а»; 461658 РФ, Оренбургская область, Северный район, с. Кряжлы, ул. Школьная, 10; 461659 РФ, Оренбургская область, Северный район, с. Сергушкино, ул. Центральная, 113; 461662 РФ, Оренбургская область, Северный район, с. Аксенкино, ул. Центральная, 71; 461651 РФ, Оренбургская область, Северный район, с. Каменогорское, ул. Молодежная, 19; 461664 РФ, Оренбургская область, Северный район, с. Пашкино, ул. Центральная, 21; 461665 РФ, Оренбургская область, Северный район, с. Красноярка, ул. Широкая, 80 «а»; 461667 РФ, Оренбургская область, Северный район, с. Стародомосейкино, ул. Верхняя, 38; 461673 РФ, Оренбургская область, Северный район, ст. Дымка, ул. Вокзальная, 53; 461650 РФ, Оренбургская область, Северный район, с. Богдановка, ул. Луговая, 15; 461678 РФ, Оренбургская область, Северный район, с. Курская Васильевка, ул. Луговая, 4;
- 461655 РФ, Оренбургская область, Северный район, с. Яковлево, ул. Центральная, 39; 461654 РФ, Оренбургская область, Северный район, с. Жмакино, ул. Центральная, 1; 461670 РФ, Оренбургская область, Северный район, с. Большедорожное, ул. Большедорожная, 29 «а»; 461666 РФ, Оренбургская область, Северный район, с. Трифоновка, ул. Центральная, 58; 461675 РФ, Оренбургская область, Северный район, с. Староборискино, ул. Советская, 32 «а»; 461668 РФ, Оренбургская область, Северный район, с. Рычково, ул. Центральная, 24.</t>
  </si>
  <si>
    <t>Северный ТО Пономаревский район</t>
  </si>
  <si>
    <t>МБОУ Наурузовская СОШ</t>
  </si>
  <si>
    <t>Оренбургская область, Пономаревский район, с. Наурузово, пер. Школьный, 18.</t>
  </si>
  <si>
    <t>по требованию прокуратуры</t>
  </si>
  <si>
    <t>Оренбургский район</t>
  </si>
  <si>
    <t>Муниципальное предприятие жилищно-коммунального хозяйства «Водолей» муниципального образования Струковский сельсовет Оренбургского района Оренбургской области (МП ЖКХ «Водолей» МО Струковский сельсовет)</t>
  </si>
  <si>
    <t>Оренбургская область, Оренбургский район, с. Струково, ул. Школьная, 4</t>
  </si>
  <si>
    <t xml:space="preserve">Государственное бюджетное учреждение здравоохранения «Оренбургская областная клиническая психиатрическая больница № 2» </t>
  </si>
  <si>
    <t>Оренбургский район, с. Старица, пер. Майский 2</t>
  </si>
  <si>
    <t>Сакмарский район</t>
  </si>
  <si>
    <t>МО Сакмарский сельсовет</t>
  </si>
  <si>
    <t>Сакмара,ул.Пролетарская,д.36</t>
  </si>
  <si>
    <t>проверка  предписания</t>
  </si>
  <si>
    <t>ИП Зубова Ирина Владимировна</t>
  </si>
  <si>
    <t>п.Красный Коммунар,ул.Железнодорожная,д.4</t>
  </si>
  <si>
    <t>ИП Даминдарова Асия Рафгатовна</t>
  </si>
  <si>
    <t>с.ТатКаргала,ул.Почтовая,д12</t>
  </si>
  <si>
    <t>МБОУ "Тимашевская ООШ"</t>
  </si>
  <si>
    <t>с.Тимашево,ул.Советская,д.44а</t>
  </si>
  <si>
    <t xml:space="preserve">протокол </t>
  </si>
  <si>
    <t>Государственного бюджетного учреждения  социального обслуживания Оренбургской области«Сакмарский психоневрологический интернат»</t>
  </si>
  <si>
    <t>с.Никольское ,ул.Почтовая д.4</t>
  </si>
  <si>
    <t>ООО "Тимашевское"</t>
  </si>
  <si>
    <t>с.Беловка,ул.Лесная,д3</t>
  </si>
  <si>
    <t>ИП Гусева О.И.</t>
  </si>
  <si>
    <t xml:space="preserve"> с. Первая Григорьевка, ул. Школьная, д. 1, кв. 16;</t>
  </si>
  <si>
    <t>Тюльганский район</t>
  </si>
  <si>
    <t>Администрация Тугустемирского сельсовета Тюльганского района Оренбургской области</t>
  </si>
  <si>
    <t>Оренбургская область, Тюльганский район, с. Тугустемир, ул. Звездная,2</t>
  </si>
  <si>
    <t>Администрация Троицкого сельсовета Тюльганского района Оренбургской области</t>
  </si>
  <si>
    <t xml:space="preserve"> Оренбургская область, Тюльганский район,  с. Троицкое, ул. Коммунаров, 9а</t>
  </si>
  <si>
    <t>проекра предписания</t>
  </si>
  <si>
    <t>Октябрьский  район</t>
  </si>
  <si>
    <t>Индивидуальный предприниматель Садчикова Галина Александровна</t>
  </si>
  <si>
    <t>Октябрьский район с. Октябрьское ул.Северная 1 кв.2</t>
  </si>
  <si>
    <t>г. Соль - Илецк</t>
  </si>
  <si>
    <t>Индивидуальный предприниматель Гончаров Александр Геннадьевич</t>
  </si>
  <si>
    <t>г. Оренбург, п. им. Куйбышева, ул. Северная, д. 8</t>
  </si>
  <si>
    <t>требование прокуратуры</t>
  </si>
  <si>
    <t>Общество с ограниченной ответственностью «Энергия»</t>
  </si>
  <si>
    <t>г. Оренбург, ул. Беляевская, 6</t>
  </si>
  <si>
    <t>обращение граждан</t>
  </si>
  <si>
    <t xml:space="preserve">Муниципальное бюджетное дошкольное образовательное учреждение  Детский сад «Лучик» п. Приуральский Оренбургского района Оренбургской области, </t>
  </si>
  <si>
    <t>460522, Оренбургская область, Оренбургский район,          п. Приуральский, ул. Кленовая, 16</t>
  </si>
  <si>
    <t>Муниципальное бюджетное дошкольное образовательное учреждение  «Детский сад «Радуга» п. Чебеньки Оренбургского района Оренбургской области</t>
  </si>
  <si>
    <t>460502, Оренбургская область, Оренбургский район,          п. Чебеньки, ул. Ленина, 26</t>
  </si>
  <si>
    <t>Муниципальное бюджетное общеобразовательное учреждение «Струковская средняя общеобразовательная школа Оренбургского района»</t>
  </si>
  <si>
    <t>460513, Оренбургская область, Оренбургский район, с. Струково, ул. Просторная, 1</t>
  </si>
  <si>
    <t xml:space="preserve">Муниципальное бюджетное общеобразовательное учреждение  «Бродецкая средняя общеобразовательная школа Оренбургского района Оренбургской области» </t>
  </si>
  <si>
    <t>460516, Оренбургская область, Оренбургский район,                                 с. Бродецкое, переулок Школьный, 3</t>
  </si>
  <si>
    <t xml:space="preserve">Муниципальное бюджетное общеобразовательное учреждение  «Ивановская средняя общеобразовательная школа Оренбургского района» </t>
  </si>
  <si>
    <t>460528 Оренбургская область, Оренбургский район,                      с. Ивановка, ул. Новая, 41А</t>
  </si>
  <si>
    <t xml:space="preserve">Муниципальное бюджетное общеобразовательное учреждение  «Подгороднепокровская средняя общеобразовательная школа Оренбургского района» </t>
  </si>
  <si>
    <t>460511, Оренбургская область, Оренбургский район, с. Подгородняя Покровка, ул. Кооперативная, 50</t>
  </si>
  <si>
    <t>Муниципальное бюджетное общеобразовательное учреждение «Чернореченская средняя  общеобразовательная школа Оренбургского района»</t>
  </si>
  <si>
    <t>460539, Оренбургская область, Оренбургский район, с. Черноречье, ул. Гонышева, 35</t>
  </si>
  <si>
    <t>Муниципальное бюджетное дошкольное образовательное учреждение Детский сад «Сказка» с. Архангеловка Оренбургского района Оренбургской области</t>
  </si>
  <si>
    <t>Оренбургский район, с. Архангеловка, ул. Молодежная, 33</t>
  </si>
  <si>
    <t>Общество с ограниченной ответственностью "Лекарь", г. Оренбург, ул. Новая 29, 6</t>
  </si>
  <si>
    <t>г. Ясный</t>
  </si>
  <si>
    <t xml:space="preserve">ООО "Стома-Дент"; </t>
  </si>
  <si>
    <t xml:space="preserve"> г. Ясный, ул. Свердлова, д. 8</t>
  </si>
  <si>
    <t>в работе</t>
  </si>
  <si>
    <t xml:space="preserve">ООО "Глория" </t>
  </si>
  <si>
    <t>г. Ясный, ул. Свердлова, д.7</t>
  </si>
  <si>
    <t xml:space="preserve">МДОАУ "Детский сад № 2 "Золотой ключик" общеразвивающего вида МО Ясненского района </t>
  </si>
  <si>
    <t>г. Ясный, ул. Парковая, д. 14А</t>
  </si>
  <si>
    <t>г. Новотроицк</t>
  </si>
  <si>
    <t xml:space="preserve">МДОАУ "Детский сад № 9 "Кораблик" комбинированного вида г. Новотроицка </t>
  </si>
  <si>
    <t>г. Новотроицк, ул. Уральская, д. 12А</t>
  </si>
  <si>
    <t>г. Орск</t>
  </si>
  <si>
    <t xml:space="preserve">ОАО «Орский завод  технологического оборудования». </t>
  </si>
  <si>
    <t>Оренбургская область, г. Орск,  ул. Андреева, д.1</t>
  </si>
  <si>
    <t xml:space="preserve">ООО «Вико»; юр.а./ф.а. Оренбургская область </t>
  </si>
  <si>
    <t>г. Орск, улица Кандагачская, дом № 14</t>
  </si>
  <si>
    <t>Светлинский район</t>
  </si>
  <si>
    <t xml:space="preserve">ИП Сотсков Анатолий Тимофеевич. </t>
  </si>
  <si>
    <t>Оренбургская область, Светлинский район, пос. Актюбинский, ул. Строителей, д. 20, кв. 2</t>
  </si>
  <si>
    <t xml:space="preserve">ИП Керуенбаева Бакыт Уразгалиевна. </t>
  </si>
  <si>
    <t xml:space="preserve"> Оренбургская область, г. Ясный, пер. Вишневый, д.м 15</t>
  </si>
  <si>
    <t>ИП Сактаганова Зульфия Мухаметовна</t>
  </si>
  <si>
    <t>Оренбургская область, Светлинский район, пос. Светлый, ул. Строителей, д. 22</t>
  </si>
  <si>
    <t>ИП Шмидт Инна Владимировна</t>
  </si>
  <si>
    <t>Оренбургская область, г. Ясный, ул. Свердлова, 2</t>
  </si>
  <si>
    <t>МКУСО «Социально-реабилитационный  центр  для  несовершеннолетних  «Журавушка»</t>
  </si>
  <si>
    <t xml:space="preserve"> Оренбургская область, г. Новотроицк,  улица  Советская, дом 15 </t>
  </si>
  <si>
    <t>г. Оренбург</t>
  </si>
  <si>
    <t>ООО "Шафран"</t>
  </si>
  <si>
    <t>г. Оренбург, ул Липовая, д. 2 корп. 2</t>
  </si>
  <si>
    <t>ГБУЗ «Новотроицкий кожно-венерологический диспансер»</t>
  </si>
  <si>
    <t xml:space="preserve"> Оренбургская область, г.Новотроицк,  ул. Черемных, д.5</t>
  </si>
  <si>
    <t>г. Краснодар</t>
  </si>
  <si>
    <t>Орский филиал ЗАО «Тандер</t>
  </si>
  <si>
    <t>г. Краснодар, ул. Леваневского, дом 185</t>
  </si>
  <si>
    <t xml:space="preserve">ГКОУ для детей и сирот и детей, оставшихся без попечения родителей "Детский дом " г. Орска </t>
  </si>
  <si>
    <t>г. Орск, ул. Московская, 23</t>
  </si>
  <si>
    <t xml:space="preserve">МОАУ "Средняя общеобразовательная школа № 23 г. Орска" </t>
  </si>
  <si>
    <t>Оренбургская обл.., г. Орск, ул. Юлина, д. 12</t>
  </si>
  <si>
    <t xml:space="preserve">МДОБУ «Детский сад № 48 общеразвивающего вида «Гномик»  г. Орска» </t>
  </si>
  <si>
    <t>Оренбургская область, г.Орск,  ул.Советская, 88</t>
  </si>
  <si>
    <t xml:space="preserve">ИП Синдяшкин Игорь Николаевич </t>
  </si>
  <si>
    <t>Оренбургская область, г. Новотроицк, ул. Советская,63 а</t>
  </si>
  <si>
    <t>ООО «Веона</t>
  </si>
  <si>
    <t>Оренбургская область, г. Новотроицк, ул. Советская,121-48</t>
  </si>
  <si>
    <t xml:space="preserve">МОБУ «Основная общеобразовательная школа № 63 г. Орска» </t>
  </si>
  <si>
    <t>Оренбургская область, г. Орск, ул. Центральная, дом 35</t>
  </si>
  <si>
    <t>Закрытое акционерное общество "Тандер" (орский филиал ЗАО "Тандер"</t>
  </si>
  <si>
    <t>г. Краснодар, ул. Леваневского,д.185</t>
  </si>
  <si>
    <t>ООО «Поликлиника «Цена Качество - 5601»</t>
  </si>
  <si>
    <t xml:space="preserve"> Оренбургская область, г. Орск, ул. Ф. Энгельса, д. 30 </t>
  </si>
  <si>
    <t>ИП Киндулкина Елена Анатольевна</t>
  </si>
  <si>
    <t xml:space="preserve"> Оренбургская область, город Ясный, улица Западная д.3, кв.68</t>
  </si>
  <si>
    <t xml:space="preserve">Муниципальное бюджетное учреждение здравоохранения "Ясненская центральная районная больница" </t>
  </si>
  <si>
    <t xml:space="preserve">г.Ясный, ул. Парковая,д.21 </t>
  </si>
  <si>
    <t>ЗАТО Комаровский</t>
  </si>
  <si>
    <t xml:space="preserve">ИП Чернова Светлана Дмитриевна </t>
  </si>
  <si>
    <t>Оренбургская область, ЗАТО п.Комаровский, ул.Комарово д.18. кв.59</t>
  </si>
  <si>
    <t>Домбаровский район</t>
  </si>
  <si>
    <t xml:space="preserve">ИП Волков Сергей Николаевич </t>
  </si>
  <si>
    <t xml:space="preserve"> Домбаровский район, пос. Голубой факел, ул.Степная, д.5, кв.2;</t>
  </si>
  <si>
    <t xml:space="preserve">Индивидуальный предприниматель  Абдршин Вячеслав Асхатович
Оренбургская обл,  Александровский р-н                                с. Султакай, ул. Советская,8.
</t>
  </si>
  <si>
    <t xml:space="preserve">Индивидуальный предприниматель  Васильева Татьяна Викторовна
Оренбургская обл,  Александровский р-н                                с. Александровка ,                      ул. Майская,.2.
</t>
  </si>
  <si>
    <t>ИП Краснов А.С. Оренбургская область, с. Александровка, ул. Октябрьская, 3</t>
  </si>
  <si>
    <t>ОАО "Мелкомбинат (Новосергиевский), п. Новосергиевка, ул. Королева, 7.</t>
  </si>
  <si>
    <t>И.П. Поветкина С.Г., Новосергиевский район, п. Ясногорский, ул. Шканова, 14/3</t>
  </si>
  <si>
    <t>Муниципальное  бюджетное  образовательное учреждение Майская начальная общеобразо-вательная школа   (МБОУ Майская   НОШ),  Оренбургская область, Ташлинский район, с. Майское,  ул. Школьная 24</t>
  </si>
  <si>
    <t>Муниципальное  бюджетное  образовательное учреждение Прокуроновская основная  обще-образовательная школа   (МБОУ Прокуроновская   ООШ),  Оренбургская область, Ташлин-ский район, с. Прокуроновка, ул. Школьная, 1</t>
  </si>
  <si>
    <t>Муниципальное  бюджетное  образовательное учреждение Трудовская средняя  общеобра-зовательная школа   (МБОУ Трудовская   СОШ),  Оренбургская область, Ташлинский район, с. Трудовое, ул. Школьная 12а</t>
  </si>
  <si>
    <t>Муниципальное  бюджетное  образовательное учреждение Мирошкинская  основная общеоб-разовательная школа   (МБОУ Мирошкинская   ООШ) , Оренбургская область, Ташлинский район, с. Мирошкино, ул. Школьная, 12.</t>
  </si>
  <si>
    <t>Саракташский район</t>
  </si>
  <si>
    <t>Индивидуальный предприниматель Середин Николай Михайлович</t>
  </si>
  <si>
    <t>Оренбургская область, Саракташский район, п. Саракташ, ул. Заводская, 76 кв.1</t>
  </si>
  <si>
    <t>Администрация муниципального образования Черноотрожский сельсовет Саракташского района Оренбургской области</t>
  </si>
  <si>
    <t>Оренбургская область, Саракташский район, с. Черный Отрог, ул. Центральная, 3</t>
  </si>
  <si>
    <t>Кувандыкский район</t>
  </si>
  <si>
    <t>Индивидуальный предприниматель Ниязова Нафиса Раилевна</t>
  </si>
  <si>
    <t>г. Кувандык, ул. Пушкина,3</t>
  </si>
  <si>
    <t>истечение срока исполнения ранее выданного предписания</t>
  </si>
  <si>
    <t>Открытое акционерное общество "Южно-Уральский криолитовый завод"</t>
  </si>
  <si>
    <t>г. Кувандык, пр. Мира, 1</t>
  </si>
  <si>
    <t xml:space="preserve">внеплановая </t>
  </si>
  <si>
    <t>Беляевский район</t>
  </si>
  <si>
    <t>ИП Черникова Татьяна Васильевна</t>
  </si>
  <si>
    <t>461334, Оренбургская область, Беляевский район, с.Днепровка, ул.Южная, 36</t>
  </si>
  <si>
    <t>проверка предписания,  прикз врио руководителя</t>
  </si>
  <si>
    <t>ИП Киченко Анна Густавовна</t>
  </si>
  <si>
    <t xml:space="preserve">461335, Оренбургская область, Беляевский район, с.Ключевка, ул.Советская, 38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</si>
</sst>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12" xfId="57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2" fillId="0" borderId="16" xfId="57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3" fillId="0" borderId="20" xfId="57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22" xfId="0" applyFont="1" applyFill="1" applyBorder="1" applyAlignment="1" applyProtection="1">
      <alignment horizontal="center" vertical="top" wrapText="1"/>
      <protection locked="0"/>
    </xf>
    <xf numFmtId="0" fontId="8" fillId="0" borderId="23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7" fillId="0" borderId="22" xfId="0" applyNumberFormat="1" applyFont="1" applyFill="1" applyBorder="1" applyAlignment="1">
      <alignment horizontal="center" vertical="center" wrapText="1"/>
    </xf>
    <xf numFmtId="0" fontId="7" fillId="0" borderId="22" xfId="53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Alignment="1" applyProtection="1">
      <alignment horizontal="center"/>
      <protection locked="0"/>
    </xf>
    <xf numFmtId="49" fontId="7" fillId="0" borderId="22" xfId="53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hidden="1"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2" xfId="52" applyFont="1" applyBorder="1" applyAlignment="1">
      <alignment horizontal="center" vertical="center" wrapText="1"/>
      <protection/>
    </xf>
    <xf numFmtId="0" fontId="43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1" fontId="7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1" fontId="7" fillId="0" borderId="22" xfId="53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Журнал учета проверок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2"/>
  <sheetViews>
    <sheetView tabSelected="1" zoomScalePageLayoutView="0" workbookViewId="0" topLeftCell="A1">
      <selection activeCell="A5" sqref="A5:G132"/>
    </sheetView>
  </sheetViews>
  <sheetFormatPr defaultColWidth="9.140625" defaultRowHeight="15"/>
  <cols>
    <col min="1" max="1" width="11.7109375" style="31" customWidth="1"/>
    <col min="2" max="2" width="35.00390625" style="21" bestFit="1" customWidth="1"/>
    <col min="3" max="3" width="43.7109375" style="21" customWidth="1"/>
    <col min="4" max="4" width="24.28125" style="21" customWidth="1"/>
    <col min="5" max="5" width="33.57421875" style="21" bestFit="1" customWidth="1"/>
    <col min="6" max="6" width="11.7109375" style="21" bestFit="1" customWidth="1"/>
    <col min="7" max="7" width="8.8515625" style="21" bestFit="1" customWidth="1"/>
    <col min="8" max="101" width="9.140625" style="26" customWidth="1"/>
    <col min="102" max="16384" width="9.140625" style="21" customWidth="1"/>
  </cols>
  <sheetData>
    <row r="1" spans="1:7" ht="12.75">
      <c r="A1" s="40" t="s">
        <v>30</v>
      </c>
      <c r="B1" s="40"/>
      <c r="C1" s="40"/>
      <c r="D1" s="40"/>
      <c r="E1" s="40"/>
      <c r="F1" s="40"/>
      <c r="G1" s="40"/>
    </row>
    <row r="2" spans="1:10" ht="12.75">
      <c r="A2" s="41" t="s">
        <v>7</v>
      </c>
      <c r="B2" s="41" t="s">
        <v>4</v>
      </c>
      <c r="C2" s="41" t="s">
        <v>3</v>
      </c>
      <c r="D2" s="41" t="s">
        <v>0</v>
      </c>
      <c r="E2" s="41" t="s">
        <v>1</v>
      </c>
      <c r="F2" s="41" t="s">
        <v>5</v>
      </c>
      <c r="G2" s="41" t="s">
        <v>2</v>
      </c>
      <c r="H2" s="25" t="s">
        <v>11</v>
      </c>
      <c r="I2" s="25" t="s">
        <v>14</v>
      </c>
      <c r="J2" s="25" t="s">
        <v>6</v>
      </c>
    </row>
    <row r="3" spans="1:10" ht="12.75">
      <c r="A3" s="41"/>
      <c r="B3" s="41"/>
      <c r="C3" s="41"/>
      <c r="D3" s="41"/>
      <c r="E3" s="41"/>
      <c r="F3" s="41"/>
      <c r="G3" s="41"/>
      <c r="H3" s="25" t="s">
        <v>12</v>
      </c>
      <c r="I3" s="25" t="s">
        <v>19</v>
      </c>
      <c r="J3" s="25"/>
    </row>
    <row r="4" spans="1:101" s="22" customFormat="1" ht="12.75">
      <c r="A4" s="41"/>
      <c r="B4" s="41"/>
      <c r="C4" s="41"/>
      <c r="D4" s="41"/>
      <c r="E4" s="41"/>
      <c r="F4" s="41"/>
      <c r="G4" s="41"/>
      <c r="H4" s="27"/>
      <c r="I4" s="27"/>
      <c r="J4" s="2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2" s="23" customFormat="1" ht="55.5" customHeight="1">
      <c r="A5" s="39" t="s">
        <v>20</v>
      </c>
      <c r="B5" s="37" t="s">
        <v>27</v>
      </c>
      <c r="C5" s="47" t="s">
        <v>28</v>
      </c>
      <c r="D5" s="37" t="s">
        <v>12</v>
      </c>
      <c r="E5" s="37" t="s">
        <v>31</v>
      </c>
      <c r="F5" s="35" t="s">
        <v>22</v>
      </c>
      <c r="G5" s="4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4"/>
    </row>
    <row r="6" spans="1:102" s="23" customFormat="1" ht="38.25">
      <c r="A6" s="39" t="s">
        <v>21</v>
      </c>
      <c r="B6" s="37" t="s">
        <v>23</v>
      </c>
      <c r="C6" s="47" t="s">
        <v>29</v>
      </c>
      <c r="D6" s="37" t="s">
        <v>11</v>
      </c>
      <c r="E6" s="47"/>
      <c r="F6" s="35" t="s">
        <v>22</v>
      </c>
      <c r="G6" s="48" t="s">
        <v>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4"/>
    </row>
    <row r="7" spans="1:102" s="23" customFormat="1" ht="25.5">
      <c r="A7" s="39" t="s">
        <v>20</v>
      </c>
      <c r="B7" s="37" t="s">
        <v>24</v>
      </c>
      <c r="C7" s="47" t="s">
        <v>25</v>
      </c>
      <c r="D7" s="37" t="s">
        <v>11</v>
      </c>
      <c r="E7" s="47"/>
      <c r="F7" s="35" t="s">
        <v>14</v>
      </c>
      <c r="G7" s="48" t="s">
        <v>6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4"/>
    </row>
    <row r="8" spans="1:102" s="23" customFormat="1" ht="51">
      <c r="A8" s="39" t="s">
        <v>20</v>
      </c>
      <c r="B8" s="37" t="s">
        <v>34</v>
      </c>
      <c r="C8" s="47" t="s">
        <v>26</v>
      </c>
      <c r="D8" s="37" t="s">
        <v>11</v>
      </c>
      <c r="E8" s="47"/>
      <c r="F8" s="35" t="s">
        <v>14</v>
      </c>
      <c r="G8" s="48" t="s">
        <v>6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4"/>
    </row>
    <row r="9" spans="1:101" s="29" customFormat="1" ht="51">
      <c r="A9" s="47" t="s">
        <v>57</v>
      </c>
      <c r="B9" s="37" t="s">
        <v>35</v>
      </c>
      <c r="C9" s="47" t="s">
        <v>36</v>
      </c>
      <c r="D9" s="37" t="s">
        <v>12</v>
      </c>
      <c r="E9" s="47" t="s">
        <v>32</v>
      </c>
      <c r="F9" s="35" t="s">
        <v>14</v>
      </c>
      <c r="G9" s="48"/>
      <c r="H9" s="28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</row>
    <row r="10" spans="1:101" s="29" customFormat="1" ht="38.25">
      <c r="A10" s="47" t="s">
        <v>59</v>
      </c>
      <c r="B10" s="37" t="s">
        <v>37</v>
      </c>
      <c r="C10" s="47" t="s">
        <v>38</v>
      </c>
      <c r="D10" s="37" t="s">
        <v>12</v>
      </c>
      <c r="E10" s="47" t="s">
        <v>32</v>
      </c>
      <c r="F10" s="35" t="s">
        <v>22</v>
      </c>
      <c r="G10" s="48"/>
      <c r="H10" s="2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</row>
    <row r="11" spans="1:101" s="29" customFormat="1" ht="38.25">
      <c r="A11" s="39" t="s">
        <v>21</v>
      </c>
      <c r="B11" s="37" t="s">
        <v>39</v>
      </c>
      <c r="C11" s="47" t="s">
        <v>40</v>
      </c>
      <c r="D11" s="37" t="s">
        <v>12</v>
      </c>
      <c r="E11" s="47" t="s">
        <v>32</v>
      </c>
      <c r="F11" s="35" t="s">
        <v>22</v>
      </c>
      <c r="G11" s="48"/>
      <c r="H11" s="2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</row>
    <row r="12" spans="1:101" s="29" customFormat="1" ht="38.25">
      <c r="A12" s="39" t="s">
        <v>20</v>
      </c>
      <c r="B12" s="37" t="s">
        <v>41</v>
      </c>
      <c r="C12" s="47" t="s">
        <v>42</v>
      </c>
      <c r="D12" s="37" t="s">
        <v>12</v>
      </c>
      <c r="E12" s="47" t="s">
        <v>33</v>
      </c>
      <c r="F12" s="35" t="s">
        <v>14</v>
      </c>
      <c r="G12" s="48" t="s">
        <v>6</v>
      </c>
      <c r="H12" s="28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</row>
    <row r="13" spans="1:101" s="29" customFormat="1" ht="25.5">
      <c r="A13" s="39" t="s">
        <v>20</v>
      </c>
      <c r="B13" s="37" t="s">
        <v>43</v>
      </c>
      <c r="C13" s="47" t="s">
        <v>44</v>
      </c>
      <c r="D13" s="37" t="s">
        <v>12</v>
      </c>
      <c r="E13" s="47" t="s">
        <v>33</v>
      </c>
      <c r="F13" s="35" t="s">
        <v>14</v>
      </c>
      <c r="G13" s="48" t="s">
        <v>6</v>
      </c>
      <c r="H13" s="2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</row>
    <row r="14" spans="1:101" s="29" customFormat="1" ht="38.25">
      <c r="A14" s="39" t="s">
        <v>20</v>
      </c>
      <c r="B14" s="37" t="s">
        <v>45</v>
      </c>
      <c r="C14" s="47" t="s">
        <v>46</v>
      </c>
      <c r="D14" s="37" t="s">
        <v>12</v>
      </c>
      <c r="E14" s="37" t="s">
        <v>31</v>
      </c>
      <c r="F14" s="35" t="s">
        <v>14</v>
      </c>
      <c r="G14" s="48" t="s">
        <v>6</v>
      </c>
      <c r="H14" s="2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</row>
    <row r="15" spans="1:101" s="29" customFormat="1" ht="89.25">
      <c r="A15" s="47" t="s">
        <v>58</v>
      </c>
      <c r="B15" s="50" t="s">
        <v>47</v>
      </c>
      <c r="C15" s="47" t="s">
        <v>48</v>
      </c>
      <c r="D15" s="37" t="s">
        <v>12</v>
      </c>
      <c r="E15" s="47" t="s">
        <v>32</v>
      </c>
      <c r="F15" s="35" t="s">
        <v>22</v>
      </c>
      <c r="G15" s="48"/>
      <c r="H15" s="28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</row>
    <row r="16" spans="1:101" s="29" customFormat="1" ht="51">
      <c r="A16" s="47" t="s">
        <v>58</v>
      </c>
      <c r="B16" s="37" t="s">
        <v>49</v>
      </c>
      <c r="C16" s="47" t="s">
        <v>50</v>
      </c>
      <c r="D16" s="37" t="s">
        <v>12</v>
      </c>
      <c r="E16" s="47" t="s">
        <v>32</v>
      </c>
      <c r="F16" s="35" t="s">
        <v>14</v>
      </c>
      <c r="G16" s="48" t="s">
        <v>6</v>
      </c>
      <c r="H16" s="28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</row>
    <row r="17" spans="1:101" s="29" customFormat="1" ht="51">
      <c r="A17" s="39" t="s">
        <v>21</v>
      </c>
      <c r="B17" s="37" t="s">
        <v>51</v>
      </c>
      <c r="C17" s="47" t="s">
        <v>52</v>
      </c>
      <c r="D17" s="37" t="s">
        <v>12</v>
      </c>
      <c r="E17" s="47" t="s">
        <v>32</v>
      </c>
      <c r="F17" s="35" t="s">
        <v>22</v>
      </c>
      <c r="G17" s="48"/>
      <c r="H17" s="28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</row>
    <row r="18" spans="1:101" s="29" customFormat="1" ht="51">
      <c r="A18" s="47" t="s">
        <v>58</v>
      </c>
      <c r="B18" s="38" t="s">
        <v>53</v>
      </c>
      <c r="C18" s="47" t="s">
        <v>54</v>
      </c>
      <c r="D18" s="37" t="s">
        <v>12</v>
      </c>
      <c r="E18" s="47" t="s">
        <v>33</v>
      </c>
      <c r="F18" s="35" t="s">
        <v>22</v>
      </c>
      <c r="G18" s="48" t="s">
        <v>6</v>
      </c>
      <c r="H18" s="2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</row>
    <row r="19" spans="1:101" s="30" customFormat="1" ht="38.25">
      <c r="A19" s="39" t="s">
        <v>20</v>
      </c>
      <c r="B19" s="49" t="s">
        <v>55</v>
      </c>
      <c r="C19" s="49" t="s">
        <v>56</v>
      </c>
      <c r="D19" s="37" t="s">
        <v>12</v>
      </c>
      <c r="E19" s="37" t="s">
        <v>31</v>
      </c>
      <c r="F19" s="35" t="s">
        <v>22</v>
      </c>
      <c r="G19" s="4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</row>
    <row r="20" spans="1:101" s="36" customFormat="1" ht="51">
      <c r="A20" s="47" t="s">
        <v>72</v>
      </c>
      <c r="B20" s="33" t="s">
        <v>60</v>
      </c>
      <c r="C20" s="47" t="s">
        <v>61</v>
      </c>
      <c r="D20" s="34" t="s">
        <v>11</v>
      </c>
      <c r="E20" s="47"/>
      <c r="F20" s="35" t="s">
        <v>14</v>
      </c>
      <c r="G20" s="48" t="s">
        <v>6</v>
      </c>
      <c r="H20" s="28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</row>
    <row r="21" spans="1:101" s="36" customFormat="1" ht="51">
      <c r="A21" s="47" t="s">
        <v>72</v>
      </c>
      <c r="B21" s="37" t="s">
        <v>62</v>
      </c>
      <c r="C21" s="47" t="s">
        <v>63</v>
      </c>
      <c r="D21" s="37" t="s">
        <v>12</v>
      </c>
      <c r="E21" s="47" t="s">
        <v>33</v>
      </c>
      <c r="F21" s="35" t="s">
        <v>22</v>
      </c>
      <c r="G21" s="48" t="s">
        <v>6</v>
      </c>
      <c r="H21" s="28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</row>
    <row r="22" spans="1:101" s="36" customFormat="1" ht="38.25">
      <c r="A22" s="47" t="s">
        <v>72</v>
      </c>
      <c r="B22" s="38" t="s">
        <v>64</v>
      </c>
      <c r="C22" s="47" t="s">
        <v>65</v>
      </c>
      <c r="D22" s="37" t="s">
        <v>12</v>
      </c>
      <c r="E22" s="47" t="s">
        <v>33</v>
      </c>
      <c r="F22" s="35" t="s">
        <v>22</v>
      </c>
      <c r="G22" s="48" t="s">
        <v>6</v>
      </c>
      <c r="H22" s="28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</row>
    <row r="23" spans="1:101" s="36" customFormat="1" ht="38.25">
      <c r="A23" s="47" t="s">
        <v>72</v>
      </c>
      <c r="B23" s="37" t="s">
        <v>66</v>
      </c>
      <c r="C23" s="47" t="s">
        <v>67</v>
      </c>
      <c r="D23" s="37" t="s">
        <v>11</v>
      </c>
      <c r="E23" s="47"/>
      <c r="F23" s="35" t="s">
        <v>22</v>
      </c>
      <c r="G23" s="48" t="s">
        <v>6</v>
      </c>
      <c r="H23" s="28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</row>
    <row r="24" spans="1:101" s="36" customFormat="1" ht="51">
      <c r="A24" s="47" t="s">
        <v>72</v>
      </c>
      <c r="B24" s="37" t="s">
        <v>68</v>
      </c>
      <c r="C24" s="47" t="s">
        <v>69</v>
      </c>
      <c r="D24" s="37" t="s">
        <v>11</v>
      </c>
      <c r="E24" s="47"/>
      <c r="F24" s="35" t="s">
        <v>14</v>
      </c>
      <c r="G24" s="48" t="s">
        <v>6</v>
      </c>
      <c r="H24" s="28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</row>
    <row r="25" spans="1:101" s="36" customFormat="1" ht="38.25">
      <c r="A25" s="47" t="s">
        <v>72</v>
      </c>
      <c r="B25" s="39" t="s">
        <v>70</v>
      </c>
      <c r="C25" s="47" t="s">
        <v>71</v>
      </c>
      <c r="D25" s="37" t="s">
        <v>11</v>
      </c>
      <c r="E25" s="47"/>
      <c r="F25" s="35" t="s">
        <v>14</v>
      </c>
      <c r="G25" s="48" t="s">
        <v>6</v>
      </c>
      <c r="H25" s="28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</row>
    <row r="26" spans="1:7" ht="12.75">
      <c r="A26" s="49" t="s">
        <v>73</v>
      </c>
      <c r="B26" s="49" t="s">
        <v>74</v>
      </c>
      <c r="C26" s="49" t="s">
        <v>75</v>
      </c>
      <c r="D26" s="49" t="s">
        <v>11</v>
      </c>
      <c r="E26" s="49"/>
      <c r="F26" s="49" t="s">
        <v>19</v>
      </c>
      <c r="G26" s="49"/>
    </row>
    <row r="27" spans="1:7" ht="25.5">
      <c r="A27" s="49" t="s">
        <v>73</v>
      </c>
      <c r="B27" s="49" t="s">
        <v>76</v>
      </c>
      <c r="C27" s="49" t="s">
        <v>77</v>
      </c>
      <c r="D27" s="49" t="s">
        <v>11</v>
      </c>
      <c r="E27" s="49"/>
      <c r="F27" s="49" t="s">
        <v>14</v>
      </c>
      <c r="G27" s="49" t="s">
        <v>6</v>
      </c>
    </row>
    <row r="28" spans="1:7" ht="12.75">
      <c r="A28" s="49"/>
      <c r="B28" s="49" t="s">
        <v>78</v>
      </c>
      <c r="C28" s="49"/>
      <c r="D28" s="49" t="s">
        <v>11</v>
      </c>
      <c r="E28" s="49"/>
      <c r="F28" s="49" t="s">
        <v>14</v>
      </c>
      <c r="G28" s="49" t="s">
        <v>6</v>
      </c>
    </row>
    <row r="29" spans="1:7" ht="12.75">
      <c r="A29" s="49"/>
      <c r="B29" s="49" t="s">
        <v>79</v>
      </c>
      <c r="C29" s="49"/>
      <c r="D29" s="49" t="s">
        <v>11</v>
      </c>
      <c r="E29" s="49"/>
      <c r="F29" s="49" t="s">
        <v>14</v>
      </c>
      <c r="G29" s="49" t="s">
        <v>6</v>
      </c>
    </row>
    <row r="30" spans="1:7" ht="12.75">
      <c r="A30" s="49"/>
      <c r="B30" s="49" t="s">
        <v>80</v>
      </c>
      <c r="C30" s="49"/>
      <c r="D30" s="49" t="s">
        <v>11</v>
      </c>
      <c r="E30" s="49"/>
      <c r="F30" s="49" t="s">
        <v>14</v>
      </c>
      <c r="G30" s="49" t="s">
        <v>6</v>
      </c>
    </row>
    <row r="31" spans="1:7" ht="12.75">
      <c r="A31" s="49"/>
      <c r="B31" s="49" t="s">
        <v>81</v>
      </c>
      <c r="C31" s="49"/>
      <c r="D31" s="49" t="s">
        <v>12</v>
      </c>
      <c r="E31" s="49" t="s">
        <v>82</v>
      </c>
      <c r="F31" s="49" t="s">
        <v>19</v>
      </c>
      <c r="G31" s="49" t="s">
        <v>6</v>
      </c>
    </row>
    <row r="32" spans="1:7" ht="12.75">
      <c r="A32" s="49"/>
      <c r="B32" s="49" t="s">
        <v>83</v>
      </c>
      <c r="C32" s="49"/>
      <c r="D32" s="49" t="s">
        <v>12</v>
      </c>
      <c r="E32" s="49" t="s">
        <v>82</v>
      </c>
      <c r="F32" s="49" t="s">
        <v>19</v>
      </c>
      <c r="G32" s="49"/>
    </row>
    <row r="33" spans="1:7" ht="25.5">
      <c r="A33" s="49"/>
      <c r="B33" s="49" t="s">
        <v>84</v>
      </c>
      <c r="C33" s="49"/>
      <c r="D33" s="49" t="s">
        <v>12</v>
      </c>
      <c r="E33" s="49" t="s">
        <v>85</v>
      </c>
      <c r="F33" s="49" t="s">
        <v>19</v>
      </c>
      <c r="G33" s="49"/>
    </row>
    <row r="34" spans="1:7" ht="12.75" customHeight="1">
      <c r="A34" s="49"/>
      <c r="B34" s="49" t="s">
        <v>86</v>
      </c>
      <c r="C34" s="49"/>
      <c r="D34" s="49" t="s">
        <v>11</v>
      </c>
      <c r="E34" s="49"/>
      <c r="F34" s="49" t="s">
        <v>14</v>
      </c>
      <c r="G34" s="49" t="s">
        <v>6</v>
      </c>
    </row>
    <row r="35" spans="1:7" ht="38.25">
      <c r="A35" s="49"/>
      <c r="B35" s="49" t="s">
        <v>87</v>
      </c>
      <c r="C35" s="49"/>
      <c r="D35" s="49" t="s">
        <v>11</v>
      </c>
      <c r="E35" s="49"/>
      <c r="F35" s="49" t="s">
        <v>19</v>
      </c>
      <c r="G35" s="49" t="s">
        <v>6</v>
      </c>
    </row>
    <row r="36" spans="1:7" ht="25.5">
      <c r="A36" s="49"/>
      <c r="B36" s="49" t="s">
        <v>88</v>
      </c>
      <c r="C36" s="49"/>
      <c r="D36" s="49" t="s">
        <v>11</v>
      </c>
      <c r="E36" s="49"/>
      <c r="F36" s="49" t="s">
        <v>14</v>
      </c>
      <c r="G36" s="49" t="s">
        <v>6</v>
      </c>
    </row>
    <row r="37" spans="1:7" ht="25.5">
      <c r="A37" s="49"/>
      <c r="B37" s="49" t="s">
        <v>89</v>
      </c>
      <c r="C37" s="49"/>
      <c r="D37" s="49" t="s">
        <v>11</v>
      </c>
      <c r="E37" s="49"/>
      <c r="F37" s="49" t="s">
        <v>14</v>
      </c>
      <c r="G37" s="49" t="s">
        <v>6</v>
      </c>
    </row>
    <row r="38" spans="1:7" ht="12.75">
      <c r="A38" s="49"/>
      <c r="B38" s="49" t="s">
        <v>90</v>
      </c>
      <c r="C38" s="49"/>
      <c r="D38" s="49" t="s">
        <v>12</v>
      </c>
      <c r="E38" s="49" t="s">
        <v>82</v>
      </c>
      <c r="F38" s="49" t="s">
        <v>19</v>
      </c>
      <c r="G38" s="49"/>
    </row>
    <row r="39" spans="1:7" ht="12.75">
      <c r="A39" s="49"/>
      <c r="B39" s="49" t="s">
        <v>91</v>
      </c>
      <c r="C39" s="49"/>
      <c r="D39" s="49" t="s">
        <v>12</v>
      </c>
      <c r="E39" s="49" t="s">
        <v>82</v>
      </c>
      <c r="F39" s="49" t="s">
        <v>14</v>
      </c>
      <c r="G39" s="49" t="s">
        <v>6</v>
      </c>
    </row>
    <row r="40" spans="1:7" ht="12.75">
      <c r="A40" s="49"/>
      <c r="B40" s="49" t="s">
        <v>92</v>
      </c>
      <c r="C40" s="49"/>
      <c r="D40" s="49" t="s">
        <v>12</v>
      </c>
      <c r="E40" s="49" t="s">
        <v>82</v>
      </c>
      <c r="F40" s="49" t="s">
        <v>14</v>
      </c>
      <c r="G40" s="49" t="s">
        <v>6</v>
      </c>
    </row>
    <row r="41" spans="1:7" ht="12.75">
      <c r="A41" s="49"/>
      <c r="B41" s="49" t="s">
        <v>93</v>
      </c>
      <c r="C41" s="49"/>
      <c r="D41" s="49" t="s">
        <v>12</v>
      </c>
      <c r="E41" s="49" t="s">
        <v>82</v>
      </c>
      <c r="F41" s="49" t="s">
        <v>19</v>
      </c>
      <c r="G41" s="49"/>
    </row>
    <row r="42" spans="1:7" ht="51">
      <c r="A42" s="49"/>
      <c r="B42" s="49" t="s">
        <v>94</v>
      </c>
      <c r="C42" s="49"/>
      <c r="D42" s="49" t="s">
        <v>11</v>
      </c>
      <c r="E42" s="49"/>
      <c r="F42" s="49" t="s">
        <v>14</v>
      </c>
      <c r="G42" s="49" t="s">
        <v>6</v>
      </c>
    </row>
    <row r="43" spans="1:7" ht="102">
      <c r="A43" s="49"/>
      <c r="B43" s="49" t="s">
        <v>95</v>
      </c>
      <c r="C43" s="49"/>
      <c r="D43" s="49" t="s">
        <v>11</v>
      </c>
      <c r="E43" s="49"/>
      <c r="F43" s="49" t="s">
        <v>14</v>
      </c>
      <c r="G43" s="49" t="s">
        <v>6</v>
      </c>
    </row>
    <row r="44" spans="1:7" ht="12.75">
      <c r="A44" s="49"/>
      <c r="B44" s="49" t="s">
        <v>96</v>
      </c>
      <c r="C44" s="49"/>
      <c r="D44" s="49" t="s">
        <v>12</v>
      </c>
      <c r="E44" s="49" t="s">
        <v>98</v>
      </c>
      <c r="F44" s="49" t="s">
        <v>19</v>
      </c>
      <c r="G44" s="49" t="s">
        <v>6</v>
      </c>
    </row>
    <row r="45" spans="1:7" ht="12.75">
      <c r="A45" s="49"/>
      <c r="B45" s="49" t="s">
        <v>97</v>
      </c>
      <c r="C45" s="49"/>
      <c r="D45" s="49" t="s">
        <v>12</v>
      </c>
      <c r="E45" s="49" t="s">
        <v>99</v>
      </c>
      <c r="F45" s="49" t="s">
        <v>19</v>
      </c>
      <c r="G45" s="49"/>
    </row>
    <row r="46" spans="1:7" ht="25.5">
      <c r="A46" s="49"/>
      <c r="B46" s="46" t="s">
        <v>100</v>
      </c>
      <c r="C46" s="49"/>
      <c r="D46" s="49" t="s">
        <v>12</v>
      </c>
      <c r="E46" s="49" t="s">
        <v>108</v>
      </c>
      <c r="F46" s="49" t="s">
        <v>19</v>
      </c>
      <c r="G46" s="49" t="s">
        <v>6</v>
      </c>
    </row>
    <row r="47" spans="1:7" ht="38.25">
      <c r="A47" s="49"/>
      <c r="B47" s="46" t="s">
        <v>101</v>
      </c>
      <c r="C47" s="49"/>
      <c r="D47" s="49" t="s">
        <v>12</v>
      </c>
      <c r="E47" s="49" t="s">
        <v>82</v>
      </c>
      <c r="F47" s="49" t="s">
        <v>19</v>
      </c>
      <c r="G47" s="49"/>
    </row>
    <row r="48" spans="1:7" ht="63.75">
      <c r="A48" s="49"/>
      <c r="B48" s="46" t="s">
        <v>102</v>
      </c>
      <c r="C48" s="49"/>
      <c r="D48" s="49" t="s">
        <v>12</v>
      </c>
      <c r="E48" s="49" t="s">
        <v>108</v>
      </c>
      <c r="F48" s="49" t="s">
        <v>19</v>
      </c>
      <c r="G48" s="49" t="s">
        <v>6</v>
      </c>
    </row>
    <row r="49" spans="1:7" ht="38.25">
      <c r="A49" s="49"/>
      <c r="B49" s="46" t="s">
        <v>103</v>
      </c>
      <c r="C49" s="49"/>
      <c r="D49" s="49" t="s">
        <v>12</v>
      </c>
      <c r="E49" s="49" t="s">
        <v>82</v>
      </c>
      <c r="F49" s="49" t="s">
        <v>19</v>
      </c>
      <c r="G49" s="49"/>
    </row>
    <row r="50" spans="1:7" ht="25.5">
      <c r="A50" s="49"/>
      <c r="B50" s="46" t="s">
        <v>104</v>
      </c>
      <c r="C50" s="49"/>
      <c r="D50" s="49" t="s">
        <v>12</v>
      </c>
      <c r="E50" s="49" t="s">
        <v>85</v>
      </c>
      <c r="F50" s="49" t="s">
        <v>14</v>
      </c>
      <c r="G50" s="49" t="s">
        <v>6</v>
      </c>
    </row>
    <row r="51" spans="1:7" ht="25.5">
      <c r="A51" s="49"/>
      <c r="B51" s="46" t="s">
        <v>105</v>
      </c>
      <c r="C51" s="49"/>
      <c r="D51" s="49" t="s">
        <v>12</v>
      </c>
      <c r="E51" s="49" t="s">
        <v>85</v>
      </c>
      <c r="F51" s="49" t="s">
        <v>19</v>
      </c>
      <c r="G51" s="49"/>
    </row>
    <row r="52" spans="1:7" ht="38.25">
      <c r="A52" s="49"/>
      <c r="B52" s="46" t="s">
        <v>106</v>
      </c>
      <c r="C52" s="49"/>
      <c r="D52" s="49" t="s">
        <v>12</v>
      </c>
      <c r="E52" s="49" t="s">
        <v>85</v>
      </c>
      <c r="F52" s="49" t="s">
        <v>14</v>
      </c>
      <c r="G52" s="49" t="s">
        <v>6</v>
      </c>
    </row>
    <row r="53" spans="1:7" ht="38.25">
      <c r="A53" s="49"/>
      <c r="B53" s="46" t="s">
        <v>107</v>
      </c>
      <c r="C53" s="49"/>
      <c r="D53" s="49" t="s">
        <v>12</v>
      </c>
      <c r="E53" s="49" t="s">
        <v>85</v>
      </c>
      <c r="F53" s="49" t="s">
        <v>19</v>
      </c>
      <c r="G53" s="49"/>
    </row>
    <row r="54" spans="1:7" ht="25.5">
      <c r="A54" s="49" t="s">
        <v>109</v>
      </c>
      <c r="B54" s="49" t="s">
        <v>110</v>
      </c>
      <c r="C54" s="49" t="s">
        <v>111</v>
      </c>
      <c r="D54" s="49" t="s">
        <v>11</v>
      </c>
      <c r="E54" s="49"/>
      <c r="F54" s="49" t="s">
        <v>14</v>
      </c>
      <c r="G54" s="49" t="s">
        <v>6</v>
      </c>
    </row>
    <row r="55" spans="1:7" ht="25.5">
      <c r="A55" s="49" t="s">
        <v>112</v>
      </c>
      <c r="B55" s="49" t="s">
        <v>113</v>
      </c>
      <c r="C55" s="49" t="s">
        <v>114</v>
      </c>
      <c r="D55" s="49" t="s">
        <v>12</v>
      </c>
      <c r="E55" s="49" t="s">
        <v>115</v>
      </c>
      <c r="F55" s="49" t="s">
        <v>19</v>
      </c>
      <c r="G55" s="49" t="s">
        <v>6</v>
      </c>
    </row>
    <row r="56" spans="1:7" ht="102">
      <c r="A56" s="49" t="s">
        <v>112</v>
      </c>
      <c r="B56" s="49" t="s">
        <v>116</v>
      </c>
      <c r="C56" s="49" t="s">
        <v>117</v>
      </c>
      <c r="D56" s="49" t="s">
        <v>12</v>
      </c>
      <c r="E56" s="49" t="s">
        <v>118</v>
      </c>
      <c r="F56" s="49" t="s">
        <v>14</v>
      </c>
      <c r="G56" s="49" t="s">
        <v>6</v>
      </c>
    </row>
    <row r="57" spans="1:7" ht="38.25">
      <c r="A57" s="49" t="s">
        <v>109</v>
      </c>
      <c r="B57" s="49" t="s">
        <v>119</v>
      </c>
      <c r="C57" s="49" t="s">
        <v>120</v>
      </c>
      <c r="D57" s="49" t="s">
        <v>11</v>
      </c>
      <c r="E57" s="49"/>
      <c r="F57" s="49" t="s">
        <v>14</v>
      </c>
      <c r="G57" s="49" t="s">
        <v>6</v>
      </c>
    </row>
    <row r="58" spans="1:7" ht="38.25">
      <c r="A58" s="49" t="s">
        <v>121</v>
      </c>
      <c r="B58" s="49" t="s">
        <v>122</v>
      </c>
      <c r="C58" s="49" t="s">
        <v>123</v>
      </c>
      <c r="D58" s="49" t="s">
        <v>12</v>
      </c>
      <c r="E58" s="49" t="s">
        <v>124</v>
      </c>
      <c r="F58" s="49" t="s">
        <v>14</v>
      </c>
      <c r="G58" s="49" t="s">
        <v>6</v>
      </c>
    </row>
    <row r="59" spans="1:7" ht="51">
      <c r="A59" s="49" t="s">
        <v>121</v>
      </c>
      <c r="B59" s="49" t="s">
        <v>125</v>
      </c>
      <c r="C59" s="49" t="s">
        <v>126</v>
      </c>
      <c r="D59" s="49" t="s">
        <v>12</v>
      </c>
      <c r="E59" s="49" t="s">
        <v>124</v>
      </c>
      <c r="F59" s="49" t="s">
        <v>14</v>
      </c>
      <c r="G59" s="49" t="s">
        <v>6</v>
      </c>
    </row>
    <row r="60" spans="1:7" ht="63.75">
      <c r="A60" s="49" t="s">
        <v>112</v>
      </c>
      <c r="B60" s="49" t="s">
        <v>127</v>
      </c>
      <c r="C60" s="49" t="s">
        <v>128</v>
      </c>
      <c r="D60" s="49" t="s">
        <v>12</v>
      </c>
      <c r="E60" s="49" t="s">
        <v>124</v>
      </c>
      <c r="F60" s="49" t="s">
        <v>14</v>
      </c>
      <c r="G60" s="49" t="s">
        <v>6</v>
      </c>
    </row>
    <row r="61" spans="1:7" ht="63.75">
      <c r="A61" s="49" t="s">
        <v>112</v>
      </c>
      <c r="B61" s="49" t="s">
        <v>129</v>
      </c>
      <c r="C61" s="49" t="s">
        <v>130</v>
      </c>
      <c r="D61" s="49" t="s">
        <v>12</v>
      </c>
      <c r="E61" s="49" t="s">
        <v>124</v>
      </c>
      <c r="F61" s="49" t="s">
        <v>14</v>
      </c>
      <c r="G61" s="49" t="s">
        <v>6</v>
      </c>
    </row>
    <row r="62" spans="1:7" ht="76.5">
      <c r="A62" s="49" t="s">
        <v>112</v>
      </c>
      <c r="B62" s="49" t="s">
        <v>131</v>
      </c>
      <c r="C62" s="49" t="s">
        <v>132</v>
      </c>
      <c r="D62" s="49" t="s">
        <v>12</v>
      </c>
      <c r="E62" s="49" t="s">
        <v>124</v>
      </c>
      <c r="F62" s="49" t="s">
        <v>14</v>
      </c>
      <c r="G62" s="49" t="s">
        <v>6</v>
      </c>
    </row>
    <row r="63" spans="1:7" ht="63.75">
      <c r="A63" s="49" t="s">
        <v>112</v>
      </c>
      <c r="B63" s="49" t="s">
        <v>133</v>
      </c>
      <c r="C63" s="49" t="s">
        <v>134</v>
      </c>
      <c r="D63" s="49" t="s">
        <v>12</v>
      </c>
      <c r="E63" s="49" t="s">
        <v>124</v>
      </c>
      <c r="F63" s="49" t="s">
        <v>19</v>
      </c>
      <c r="G63" s="49"/>
    </row>
    <row r="64" spans="1:7" ht="102">
      <c r="A64" s="49" t="s">
        <v>135</v>
      </c>
      <c r="B64" s="51" t="s">
        <v>136</v>
      </c>
      <c r="C64" s="49" t="s">
        <v>137</v>
      </c>
      <c r="D64" s="49" t="s">
        <v>12</v>
      </c>
      <c r="E64" s="49" t="s">
        <v>138</v>
      </c>
      <c r="F64" s="49" t="s">
        <v>19</v>
      </c>
      <c r="G64" s="49"/>
    </row>
    <row r="65" spans="1:7" ht="127.5">
      <c r="A65" s="49" t="s">
        <v>135</v>
      </c>
      <c r="B65" s="51" t="s">
        <v>139</v>
      </c>
      <c r="C65" s="49" t="s">
        <v>140</v>
      </c>
      <c r="D65" s="49" t="s">
        <v>12</v>
      </c>
      <c r="E65" s="51" t="s">
        <v>141</v>
      </c>
      <c r="F65" s="49" t="s">
        <v>14</v>
      </c>
      <c r="G65" s="49"/>
    </row>
    <row r="66" spans="1:7" ht="409.5">
      <c r="A66" s="49" t="s">
        <v>142</v>
      </c>
      <c r="B66" s="51" t="s">
        <v>143</v>
      </c>
      <c r="C66" s="49" t="s">
        <v>144</v>
      </c>
      <c r="D66" s="49" t="s">
        <v>12</v>
      </c>
      <c r="E66" s="49" t="s">
        <v>141</v>
      </c>
      <c r="F66" s="49" t="s">
        <v>14</v>
      </c>
      <c r="G66" s="49" t="s">
        <v>6</v>
      </c>
    </row>
    <row r="67" spans="1:7" ht="409.5">
      <c r="A67" s="49" t="s">
        <v>145</v>
      </c>
      <c r="B67" s="51" t="s">
        <v>146</v>
      </c>
      <c r="C67" s="49" t="s">
        <v>147</v>
      </c>
      <c r="D67" s="49" t="s">
        <v>12</v>
      </c>
      <c r="E67" s="49" t="s">
        <v>141</v>
      </c>
      <c r="F67" s="49" t="s">
        <v>19</v>
      </c>
      <c r="G67" s="49"/>
    </row>
    <row r="68" spans="1:7" ht="51">
      <c r="A68" s="49" t="s">
        <v>148</v>
      </c>
      <c r="B68" s="49" t="s">
        <v>149</v>
      </c>
      <c r="C68" s="49" t="s">
        <v>150</v>
      </c>
      <c r="D68" s="49" t="s">
        <v>12</v>
      </c>
      <c r="E68" s="49" t="s">
        <v>151</v>
      </c>
      <c r="F68" s="49" t="s">
        <v>19</v>
      </c>
      <c r="G68" s="49" t="s">
        <v>6</v>
      </c>
    </row>
    <row r="69" spans="1:7" ht="76.5">
      <c r="A69" s="49" t="s">
        <v>152</v>
      </c>
      <c r="B69" s="49" t="s">
        <v>153</v>
      </c>
      <c r="C69" s="49" t="s">
        <v>154</v>
      </c>
      <c r="D69" s="49" t="s">
        <v>12</v>
      </c>
      <c r="E69" s="49" t="s">
        <v>82</v>
      </c>
      <c r="F69" s="49" t="s">
        <v>14</v>
      </c>
      <c r="G69" s="49" t="s">
        <v>6</v>
      </c>
    </row>
    <row r="70" spans="1:7" ht="51">
      <c r="A70" s="49" t="s">
        <v>152</v>
      </c>
      <c r="B70" s="49" t="s">
        <v>155</v>
      </c>
      <c r="C70" s="49" t="s">
        <v>156</v>
      </c>
      <c r="D70" s="49" t="s">
        <v>12</v>
      </c>
      <c r="E70" s="49" t="s">
        <v>82</v>
      </c>
      <c r="F70" s="49" t="s">
        <v>19</v>
      </c>
      <c r="G70" s="49"/>
    </row>
    <row r="71" spans="1:7" ht="25.5">
      <c r="A71" s="49" t="s">
        <v>157</v>
      </c>
      <c r="B71" s="49" t="s">
        <v>158</v>
      </c>
      <c r="C71" s="49" t="s">
        <v>159</v>
      </c>
      <c r="D71" s="49" t="s">
        <v>12</v>
      </c>
      <c r="E71" s="49" t="s">
        <v>160</v>
      </c>
      <c r="F71" s="49" t="s">
        <v>19</v>
      </c>
      <c r="G71" s="49"/>
    </row>
    <row r="72" spans="1:7" ht="38.25">
      <c r="A72" s="49" t="s">
        <v>157</v>
      </c>
      <c r="B72" s="49" t="s">
        <v>161</v>
      </c>
      <c r="C72" s="49" t="s">
        <v>162</v>
      </c>
      <c r="D72" s="49" t="s">
        <v>12</v>
      </c>
      <c r="E72" s="49" t="s">
        <v>160</v>
      </c>
      <c r="F72" s="49" t="s">
        <v>19</v>
      </c>
      <c r="G72" s="49"/>
    </row>
    <row r="73" spans="1:7" ht="25.5">
      <c r="A73" s="49" t="s">
        <v>157</v>
      </c>
      <c r="B73" s="49" t="s">
        <v>163</v>
      </c>
      <c r="C73" s="49" t="s">
        <v>164</v>
      </c>
      <c r="D73" s="49" t="s">
        <v>11</v>
      </c>
      <c r="E73" s="49"/>
      <c r="F73" s="49" t="s">
        <v>14</v>
      </c>
      <c r="G73" s="49" t="s">
        <v>6</v>
      </c>
    </row>
    <row r="74" spans="1:7" ht="25.5">
      <c r="A74" s="49" t="s">
        <v>157</v>
      </c>
      <c r="B74" s="49" t="s">
        <v>165</v>
      </c>
      <c r="C74" s="49" t="s">
        <v>166</v>
      </c>
      <c r="D74" s="49" t="s">
        <v>11</v>
      </c>
      <c r="E74" s="49"/>
      <c r="F74" s="49" t="s">
        <v>14</v>
      </c>
      <c r="G74" s="49" t="s">
        <v>167</v>
      </c>
    </row>
    <row r="75" spans="1:7" ht="51">
      <c r="A75" s="49" t="s">
        <v>157</v>
      </c>
      <c r="B75" s="49" t="s">
        <v>168</v>
      </c>
      <c r="C75" s="49" t="s">
        <v>169</v>
      </c>
      <c r="D75" s="49" t="s">
        <v>12</v>
      </c>
      <c r="E75" s="49" t="s">
        <v>160</v>
      </c>
      <c r="F75" s="49" t="s">
        <v>19</v>
      </c>
      <c r="G75" s="49"/>
    </row>
    <row r="76" spans="1:7" ht="25.5">
      <c r="A76" s="49" t="s">
        <v>157</v>
      </c>
      <c r="B76" s="49" t="s">
        <v>170</v>
      </c>
      <c r="C76" s="49" t="s">
        <v>171</v>
      </c>
      <c r="D76" s="49" t="s">
        <v>12</v>
      </c>
      <c r="E76" s="49" t="s">
        <v>160</v>
      </c>
      <c r="F76" s="49" t="s">
        <v>19</v>
      </c>
      <c r="G76" s="49"/>
    </row>
    <row r="77" spans="1:7" ht="25.5">
      <c r="A77" s="49" t="s">
        <v>157</v>
      </c>
      <c r="B77" s="49" t="s">
        <v>172</v>
      </c>
      <c r="C77" s="49" t="s">
        <v>173</v>
      </c>
      <c r="D77" s="49" t="s">
        <v>12</v>
      </c>
      <c r="E77" s="49" t="s">
        <v>160</v>
      </c>
      <c r="F77" s="49" t="s">
        <v>19</v>
      </c>
      <c r="G77" s="49"/>
    </row>
    <row r="78" spans="1:7" ht="51">
      <c r="A78" s="49" t="s">
        <v>174</v>
      </c>
      <c r="B78" s="49" t="s">
        <v>175</v>
      </c>
      <c r="C78" s="49" t="s">
        <v>176</v>
      </c>
      <c r="D78" s="49" t="s">
        <v>12</v>
      </c>
      <c r="E78" s="49" t="s">
        <v>82</v>
      </c>
      <c r="F78" s="49"/>
      <c r="G78" s="49"/>
    </row>
    <row r="79" spans="1:7" ht="51">
      <c r="A79" s="49" t="s">
        <v>174</v>
      </c>
      <c r="B79" s="49" t="s">
        <v>177</v>
      </c>
      <c r="C79" s="49" t="s">
        <v>178</v>
      </c>
      <c r="D79" s="49" t="s">
        <v>12</v>
      </c>
      <c r="E79" s="49" t="s">
        <v>179</v>
      </c>
      <c r="F79" s="49"/>
      <c r="G79" s="49"/>
    </row>
    <row r="80" spans="1:7" ht="38.25">
      <c r="A80" s="49" t="s">
        <v>180</v>
      </c>
      <c r="B80" s="49" t="s">
        <v>181</v>
      </c>
      <c r="C80" s="49" t="s">
        <v>182</v>
      </c>
      <c r="D80" s="49" t="s">
        <v>11</v>
      </c>
      <c r="E80" s="49"/>
      <c r="F80" s="49" t="s">
        <v>14</v>
      </c>
      <c r="G80" s="49" t="s">
        <v>6</v>
      </c>
    </row>
    <row r="81" spans="1:7" ht="38.25">
      <c r="A81" s="49" t="s">
        <v>183</v>
      </c>
      <c r="B81" s="49" t="s">
        <v>184</v>
      </c>
      <c r="C81" s="49" t="s">
        <v>185</v>
      </c>
      <c r="D81" s="49" t="s">
        <v>12</v>
      </c>
      <c r="E81" s="49" t="s">
        <v>186</v>
      </c>
      <c r="F81" s="49" t="s">
        <v>19</v>
      </c>
      <c r="G81" s="49"/>
    </row>
    <row r="82" spans="1:7" ht="25.5">
      <c r="A82" s="49" t="s">
        <v>183</v>
      </c>
      <c r="B82" s="49" t="s">
        <v>187</v>
      </c>
      <c r="C82" s="49" t="s">
        <v>188</v>
      </c>
      <c r="D82" s="49" t="s">
        <v>12</v>
      </c>
      <c r="E82" s="49" t="s">
        <v>189</v>
      </c>
      <c r="F82" s="49" t="s">
        <v>19</v>
      </c>
      <c r="G82" s="49"/>
    </row>
    <row r="83" spans="1:7" ht="63.75">
      <c r="A83" s="49" t="s">
        <v>152</v>
      </c>
      <c r="B83" s="49" t="s">
        <v>190</v>
      </c>
      <c r="C83" s="49" t="s">
        <v>191</v>
      </c>
      <c r="D83" s="49" t="s">
        <v>12</v>
      </c>
      <c r="E83" s="49" t="s">
        <v>82</v>
      </c>
      <c r="F83" s="49" t="s">
        <v>14</v>
      </c>
      <c r="G83" s="49" t="s">
        <v>6</v>
      </c>
    </row>
    <row r="84" spans="1:7" ht="51">
      <c r="A84" s="49" t="s">
        <v>152</v>
      </c>
      <c r="B84" s="49" t="s">
        <v>192</v>
      </c>
      <c r="C84" s="49" t="s">
        <v>193</v>
      </c>
      <c r="D84" s="49" t="s">
        <v>12</v>
      </c>
      <c r="E84" s="49" t="s">
        <v>82</v>
      </c>
      <c r="F84" s="49" t="s">
        <v>14</v>
      </c>
      <c r="G84" s="49" t="s">
        <v>6</v>
      </c>
    </row>
    <row r="85" spans="1:7" ht="63.75">
      <c r="A85" s="49" t="s">
        <v>152</v>
      </c>
      <c r="B85" s="49" t="s">
        <v>194</v>
      </c>
      <c r="C85" s="49" t="s">
        <v>195</v>
      </c>
      <c r="D85" s="49" t="s">
        <v>11</v>
      </c>
      <c r="E85" s="49"/>
      <c r="F85" s="49" t="s">
        <v>14</v>
      </c>
      <c r="G85" s="49" t="s">
        <v>6</v>
      </c>
    </row>
    <row r="86" spans="1:7" ht="76.5">
      <c r="A86" s="49" t="s">
        <v>152</v>
      </c>
      <c r="B86" s="49" t="s">
        <v>196</v>
      </c>
      <c r="C86" s="49" t="s">
        <v>197</v>
      </c>
      <c r="D86" s="49" t="s">
        <v>12</v>
      </c>
      <c r="E86" s="49" t="s">
        <v>82</v>
      </c>
      <c r="F86" s="49" t="s">
        <v>19</v>
      </c>
      <c r="G86" s="49"/>
    </row>
    <row r="87" spans="1:7" ht="63.75">
      <c r="A87" s="49" t="s">
        <v>152</v>
      </c>
      <c r="B87" s="49" t="s">
        <v>198</v>
      </c>
      <c r="C87" s="49" t="s">
        <v>199</v>
      </c>
      <c r="D87" s="49" t="s">
        <v>12</v>
      </c>
      <c r="E87" s="49" t="s">
        <v>82</v>
      </c>
      <c r="F87" s="49" t="s">
        <v>19</v>
      </c>
      <c r="G87" s="49"/>
    </row>
    <row r="88" spans="1:7" ht="63.75">
      <c r="A88" s="49" t="s">
        <v>152</v>
      </c>
      <c r="B88" s="49" t="s">
        <v>200</v>
      </c>
      <c r="C88" s="49" t="s">
        <v>201</v>
      </c>
      <c r="D88" s="49" t="s">
        <v>12</v>
      </c>
      <c r="E88" s="49" t="s">
        <v>82</v>
      </c>
      <c r="F88" s="49" t="s">
        <v>14</v>
      </c>
      <c r="G88" s="49"/>
    </row>
    <row r="89" spans="1:7" ht="63.75">
      <c r="A89" s="49" t="s">
        <v>152</v>
      </c>
      <c r="B89" s="49" t="s">
        <v>202</v>
      </c>
      <c r="C89" s="49" t="s">
        <v>203</v>
      </c>
      <c r="D89" s="49" t="s">
        <v>12</v>
      </c>
      <c r="E89" s="49" t="s">
        <v>82</v>
      </c>
      <c r="F89" s="49" t="s">
        <v>14</v>
      </c>
      <c r="G89" s="49" t="s">
        <v>6</v>
      </c>
    </row>
    <row r="90" spans="1:7" ht="63.75">
      <c r="A90" s="49" t="s">
        <v>152</v>
      </c>
      <c r="B90" s="49" t="s">
        <v>204</v>
      </c>
      <c r="C90" s="49" t="s">
        <v>205</v>
      </c>
      <c r="D90" s="49" t="s">
        <v>11</v>
      </c>
      <c r="E90" s="49"/>
      <c r="F90" s="49" t="s">
        <v>14</v>
      </c>
      <c r="G90" s="49" t="s">
        <v>6</v>
      </c>
    </row>
    <row r="91" spans="1:7" ht="38.25">
      <c r="A91" s="49"/>
      <c r="B91" s="49" t="s">
        <v>206</v>
      </c>
      <c r="C91" s="49"/>
      <c r="D91" s="49" t="s">
        <v>11</v>
      </c>
      <c r="E91" s="49"/>
      <c r="F91" s="49" t="s">
        <v>14</v>
      </c>
      <c r="G91" s="49" t="s">
        <v>6</v>
      </c>
    </row>
    <row r="92" spans="1:7" ht="25.5">
      <c r="A92" s="49" t="s">
        <v>207</v>
      </c>
      <c r="B92" s="49" t="s">
        <v>208</v>
      </c>
      <c r="C92" s="49" t="s">
        <v>209</v>
      </c>
      <c r="D92" s="49" t="s">
        <v>11</v>
      </c>
      <c r="E92" s="49"/>
      <c r="F92" s="49" t="s">
        <v>14</v>
      </c>
      <c r="G92" s="49" t="s">
        <v>210</v>
      </c>
    </row>
    <row r="93" spans="1:7" ht="25.5">
      <c r="A93" s="49" t="s">
        <v>207</v>
      </c>
      <c r="B93" s="49" t="s">
        <v>211</v>
      </c>
      <c r="C93" s="49" t="s">
        <v>212</v>
      </c>
      <c r="D93" s="49" t="s">
        <v>11</v>
      </c>
      <c r="E93" s="49"/>
      <c r="F93" s="49" t="s">
        <v>14</v>
      </c>
      <c r="G93" s="49" t="s">
        <v>6</v>
      </c>
    </row>
    <row r="94" spans="1:7" ht="38.25">
      <c r="A94" s="49" t="s">
        <v>207</v>
      </c>
      <c r="B94" s="49" t="s">
        <v>213</v>
      </c>
      <c r="C94" s="49" t="s">
        <v>214</v>
      </c>
      <c r="D94" s="49" t="s">
        <v>11</v>
      </c>
      <c r="E94" s="49"/>
      <c r="F94" s="49" t="s">
        <v>14</v>
      </c>
      <c r="G94" s="49" t="s">
        <v>6</v>
      </c>
    </row>
    <row r="95" spans="1:7" ht="25.5">
      <c r="A95" s="49" t="s">
        <v>215</v>
      </c>
      <c r="B95" s="49" t="s">
        <v>216</v>
      </c>
      <c r="C95" s="49" t="s">
        <v>217</v>
      </c>
      <c r="D95" s="49" t="s">
        <v>11</v>
      </c>
      <c r="E95" s="49"/>
      <c r="F95" s="49" t="s">
        <v>14</v>
      </c>
      <c r="G95" s="49" t="s">
        <v>6</v>
      </c>
    </row>
    <row r="96" spans="1:7" ht="25.5">
      <c r="A96" s="49" t="s">
        <v>218</v>
      </c>
      <c r="B96" s="49" t="s">
        <v>219</v>
      </c>
      <c r="C96" s="49" t="s">
        <v>220</v>
      </c>
      <c r="D96" s="49" t="s">
        <v>11</v>
      </c>
      <c r="E96" s="49"/>
      <c r="F96" s="49"/>
      <c r="G96" s="49"/>
    </row>
    <row r="97" spans="1:7" ht="25.5">
      <c r="A97" s="49" t="s">
        <v>218</v>
      </c>
      <c r="B97" s="49" t="s">
        <v>221</v>
      </c>
      <c r="C97" s="49" t="s">
        <v>222</v>
      </c>
      <c r="D97" s="49" t="s">
        <v>11</v>
      </c>
      <c r="E97" s="49"/>
      <c r="F97" s="49" t="s">
        <v>14</v>
      </c>
      <c r="G97" s="49" t="s">
        <v>6</v>
      </c>
    </row>
    <row r="98" spans="1:7" ht="51">
      <c r="A98" s="49" t="s">
        <v>223</v>
      </c>
      <c r="B98" s="49" t="s">
        <v>224</v>
      </c>
      <c r="C98" s="49" t="s">
        <v>225</v>
      </c>
      <c r="D98" s="49" t="s">
        <v>11</v>
      </c>
      <c r="E98" s="49"/>
      <c r="F98" s="49" t="s">
        <v>14</v>
      </c>
      <c r="G98" s="49" t="s">
        <v>6</v>
      </c>
    </row>
    <row r="99" spans="1:7" ht="38.25">
      <c r="A99" s="49" t="s">
        <v>207</v>
      </c>
      <c r="B99" s="49" t="s">
        <v>226</v>
      </c>
      <c r="C99" s="49" t="s">
        <v>227</v>
      </c>
      <c r="D99" s="49" t="s">
        <v>11</v>
      </c>
      <c r="E99" s="49"/>
      <c r="F99" s="49" t="s">
        <v>14</v>
      </c>
      <c r="G99" s="49" t="s">
        <v>6</v>
      </c>
    </row>
    <row r="100" spans="1:7" ht="51">
      <c r="A100" s="49" t="s">
        <v>223</v>
      </c>
      <c r="B100" s="49" t="s">
        <v>228</v>
      </c>
      <c r="C100" s="49" t="s">
        <v>229</v>
      </c>
      <c r="D100" s="49" t="s">
        <v>11</v>
      </c>
      <c r="E100" s="49"/>
      <c r="F100" s="49" t="s">
        <v>14</v>
      </c>
      <c r="G100" s="49" t="s">
        <v>6</v>
      </c>
    </row>
    <row r="101" spans="1:7" ht="25.5">
      <c r="A101" s="49" t="s">
        <v>207</v>
      </c>
      <c r="B101" s="49" t="s">
        <v>230</v>
      </c>
      <c r="C101" s="49" t="s">
        <v>231</v>
      </c>
      <c r="D101" s="49" t="s">
        <v>11</v>
      </c>
      <c r="E101" s="49"/>
      <c r="F101" s="49" t="s">
        <v>14</v>
      </c>
      <c r="G101" s="49" t="s">
        <v>210</v>
      </c>
    </row>
    <row r="102" spans="1:7" ht="38.25">
      <c r="A102" s="49" t="s">
        <v>215</v>
      </c>
      <c r="B102" s="49" t="s">
        <v>232</v>
      </c>
      <c r="C102" s="49" t="s">
        <v>233</v>
      </c>
      <c r="D102" s="49" t="s">
        <v>11</v>
      </c>
      <c r="E102" s="49"/>
      <c r="F102" s="49"/>
      <c r="G102" s="49"/>
    </row>
    <row r="103" spans="1:7" ht="25.5">
      <c r="A103" s="49" t="s">
        <v>234</v>
      </c>
      <c r="B103" s="49" t="s">
        <v>235</v>
      </c>
      <c r="C103" s="49" t="s">
        <v>236</v>
      </c>
      <c r="D103" s="49" t="s">
        <v>12</v>
      </c>
      <c r="E103" s="49" t="s">
        <v>108</v>
      </c>
      <c r="F103" s="49" t="s">
        <v>14</v>
      </c>
      <c r="G103" s="49" t="s">
        <v>210</v>
      </c>
    </row>
    <row r="104" spans="1:7" ht="38.25">
      <c r="A104" s="49" t="s">
        <v>215</v>
      </c>
      <c r="B104" s="49" t="s">
        <v>237</v>
      </c>
      <c r="C104" s="49" t="s">
        <v>238</v>
      </c>
      <c r="D104" s="49" t="s">
        <v>12</v>
      </c>
      <c r="E104" s="49" t="s">
        <v>82</v>
      </c>
      <c r="F104" s="49"/>
      <c r="G104" s="49"/>
    </row>
    <row r="105" spans="1:7" ht="25.5">
      <c r="A105" s="49" t="s">
        <v>239</v>
      </c>
      <c r="B105" s="49" t="s">
        <v>240</v>
      </c>
      <c r="C105" s="49" t="s">
        <v>241</v>
      </c>
      <c r="D105" s="49" t="s">
        <v>12</v>
      </c>
      <c r="E105" s="49" t="s">
        <v>108</v>
      </c>
      <c r="F105" s="49"/>
      <c r="G105" s="49"/>
    </row>
    <row r="106" spans="1:7" ht="38.25">
      <c r="A106" s="49" t="s">
        <v>218</v>
      </c>
      <c r="B106" s="49" t="s">
        <v>242</v>
      </c>
      <c r="C106" s="49" t="s">
        <v>243</v>
      </c>
      <c r="D106" s="49" t="s">
        <v>12</v>
      </c>
      <c r="E106" s="49" t="s">
        <v>82</v>
      </c>
      <c r="F106" s="49"/>
      <c r="G106" s="49"/>
    </row>
    <row r="107" spans="1:7" ht="25.5">
      <c r="A107" s="49" t="s">
        <v>218</v>
      </c>
      <c r="B107" s="49" t="s">
        <v>244</v>
      </c>
      <c r="C107" s="49" t="s">
        <v>245</v>
      </c>
      <c r="D107" s="49" t="s">
        <v>12</v>
      </c>
      <c r="E107" s="49" t="s">
        <v>82</v>
      </c>
      <c r="F107" s="49"/>
      <c r="G107" s="49"/>
    </row>
    <row r="108" spans="1:7" ht="38.25">
      <c r="A108" s="49" t="s">
        <v>218</v>
      </c>
      <c r="B108" s="49" t="s">
        <v>246</v>
      </c>
      <c r="C108" s="49" t="s">
        <v>247</v>
      </c>
      <c r="D108" s="49" t="s">
        <v>12</v>
      </c>
      <c r="E108" s="49" t="s">
        <v>82</v>
      </c>
      <c r="F108" s="49"/>
      <c r="G108" s="49"/>
    </row>
    <row r="109" spans="1:7" ht="38.25">
      <c r="A109" s="49" t="s">
        <v>215</v>
      </c>
      <c r="B109" s="49" t="s">
        <v>248</v>
      </c>
      <c r="C109" s="49" t="s">
        <v>249</v>
      </c>
      <c r="D109" s="49" t="s">
        <v>12</v>
      </c>
      <c r="E109" s="49" t="s">
        <v>108</v>
      </c>
      <c r="F109" s="49"/>
      <c r="G109" s="49"/>
    </row>
    <row r="110" spans="1:7" ht="38.25">
      <c r="A110" s="49" t="s">
        <v>215</v>
      </c>
      <c r="B110" s="49" t="s">
        <v>250</v>
      </c>
      <c r="C110" s="49" t="s">
        <v>251</v>
      </c>
      <c r="D110" s="49" t="s">
        <v>12</v>
      </c>
      <c r="E110" s="49" t="s">
        <v>108</v>
      </c>
      <c r="F110" s="49" t="s">
        <v>210</v>
      </c>
      <c r="G110" s="49" t="s">
        <v>6</v>
      </c>
    </row>
    <row r="111" spans="1:7" ht="38.25">
      <c r="A111" s="49" t="s">
        <v>218</v>
      </c>
      <c r="B111" s="49" t="s">
        <v>252</v>
      </c>
      <c r="C111" s="49" t="s">
        <v>253</v>
      </c>
      <c r="D111" s="49" t="s">
        <v>12</v>
      </c>
      <c r="E111" s="49" t="s">
        <v>82</v>
      </c>
      <c r="F111" s="49"/>
      <c r="G111" s="49"/>
    </row>
    <row r="112" spans="1:7" ht="25.5">
      <c r="A112" s="49" t="s">
        <v>239</v>
      </c>
      <c r="B112" s="49" t="s">
        <v>254</v>
      </c>
      <c r="C112" s="49" t="s">
        <v>255</v>
      </c>
      <c r="D112" s="49" t="s">
        <v>12</v>
      </c>
      <c r="E112" s="49" t="s">
        <v>85</v>
      </c>
      <c r="F112" s="49" t="s">
        <v>210</v>
      </c>
      <c r="G112" s="49" t="s">
        <v>6</v>
      </c>
    </row>
    <row r="113" spans="1:7" ht="38.25">
      <c r="A113" s="49" t="s">
        <v>218</v>
      </c>
      <c r="B113" s="49" t="s">
        <v>256</v>
      </c>
      <c r="C113" s="49" t="s">
        <v>257</v>
      </c>
      <c r="D113" s="49" t="s">
        <v>12</v>
      </c>
      <c r="E113" s="49" t="s">
        <v>82</v>
      </c>
      <c r="F113" s="49"/>
      <c r="G113" s="49"/>
    </row>
    <row r="114" spans="1:7" ht="38.25">
      <c r="A114" s="49" t="s">
        <v>207</v>
      </c>
      <c r="B114" s="49" t="s">
        <v>258</v>
      </c>
      <c r="C114" s="49" t="s">
        <v>259</v>
      </c>
      <c r="D114" s="49" t="s">
        <v>12</v>
      </c>
      <c r="E114" s="49" t="s">
        <v>82</v>
      </c>
      <c r="F114" s="49"/>
      <c r="G114" s="49"/>
    </row>
    <row r="115" spans="1:7" ht="38.25">
      <c r="A115" s="49" t="s">
        <v>207</v>
      </c>
      <c r="B115" s="49" t="s">
        <v>260</v>
      </c>
      <c r="C115" s="49" t="s">
        <v>261</v>
      </c>
      <c r="D115" s="49" t="s">
        <v>12</v>
      </c>
      <c r="E115" s="49" t="s">
        <v>82</v>
      </c>
      <c r="F115" s="49"/>
      <c r="G115" s="49" t="s">
        <v>210</v>
      </c>
    </row>
    <row r="116" spans="1:7" ht="38.25">
      <c r="A116" s="49" t="s">
        <v>262</v>
      </c>
      <c r="B116" s="49" t="s">
        <v>263</v>
      </c>
      <c r="C116" s="49" t="s">
        <v>264</v>
      </c>
      <c r="D116" s="49" t="s">
        <v>12</v>
      </c>
      <c r="E116" s="49" t="s">
        <v>82</v>
      </c>
      <c r="F116" s="49"/>
      <c r="G116" s="49"/>
    </row>
    <row r="117" spans="1:7" ht="38.25">
      <c r="A117" s="49" t="s">
        <v>265</v>
      </c>
      <c r="B117" s="49" t="s">
        <v>266</v>
      </c>
      <c r="C117" s="49" t="s">
        <v>267</v>
      </c>
      <c r="D117" s="49" t="s">
        <v>12</v>
      </c>
      <c r="E117" s="49" t="s">
        <v>82</v>
      </c>
      <c r="F117" s="49" t="s">
        <v>14</v>
      </c>
      <c r="G117" s="49" t="s">
        <v>210</v>
      </c>
    </row>
    <row r="118" spans="1:7" ht="12.75" customHeight="1">
      <c r="A118" s="49"/>
      <c r="B118" s="49" t="s">
        <v>268</v>
      </c>
      <c r="C118" s="49"/>
      <c r="D118" s="45" t="s">
        <v>11</v>
      </c>
      <c r="E118" s="45"/>
      <c r="F118" s="45" t="s">
        <v>14</v>
      </c>
      <c r="G118" s="45" t="s">
        <v>6</v>
      </c>
    </row>
    <row r="119" spans="1:7" ht="12.75" customHeight="1">
      <c r="A119" s="49"/>
      <c r="B119" s="49" t="s">
        <v>269</v>
      </c>
      <c r="C119" s="49"/>
      <c r="D119" s="45" t="s">
        <v>11</v>
      </c>
      <c r="E119" s="45"/>
      <c r="F119" s="45" t="s">
        <v>19</v>
      </c>
      <c r="G119" s="45" t="s">
        <v>6</v>
      </c>
    </row>
    <row r="120" spans="1:7" ht="25.5">
      <c r="A120" s="49"/>
      <c r="B120" s="49" t="s">
        <v>270</v>
      </c>
      <c r="C120" s="49"/>
      <c r="D120" s="45" t="s">
        <v>12</v>
      </c>
      <c r="E120" s="45"/>
      <c r="F120" s="45" t="s">
        <v>19</v>
      </c>
      <c r="G120" s="45" t="s">
        <v>6</v>
      </c>
    </row>
    <row r="121" spans="1:7" ht="25.5">
      <c r="A121" s="49"/>
      <c r="B121" s="49" t="s">
        <v>271</v>
      </c>
      <c r="C121" s="49"/>
      <c r="D121" s="45" t="s">
        <v>12</v>
      </c>
      <c r="E121" s="45" t="s">
        <v>82</v>
      </c>
      <c r="F121" s="45"/>
      <c r="G121" s="45"/>
    </row>
    <row r="122" spans="1:7" ht="25.5">
      <c r="A122" s="49"/>
      <c r="B122" s="49" t="s">
        <v>272</v>
      </c>
      <c r="C122" s="49"/>
      <c r="D122" s="45" t="s">
        <v>11</v>
      </c>
      <c r="E122" s="45"/>
      <c r="F122" s="45" t="s">
        <v>14</v>
      </c>
      <c r="G122" s="45" t="s">
        <v>6</v>
      </c>
    </row>
    <row r="123" spans="1:7" ht="76.5">
      <c r="A123" s="49"/>
      <c r="B123" s="49" t="s">
        <v>273</v>
      </c>
      <c r="C123" s="49"/>
      <c r="D123" s="45" t="s">
        <v>11</v>
      </c>
      <c r="E123" s="45"/>
      <c r="F123" s="45" t="s">
        <v>14</v>
      </c>
      <c r="G123" s="45" t="s">
        <v>6</v>
      </c>
    </row>
    <row r="124" spans="1:7" ht="89.25">
      <c r="A124" s="49"/>
      <c r="B124" s="49" t="s">
        <v>274</v>
      </c>
      <c r="C124" s="49"/>
      <c r="D124" s="45" t="s">
        <v>11</v>
      </c>
      <c r="E124" s="45"/>
      <c r="F124" s="45" t="s">
        <v>14</v>
      </c>
      <c r="G124" s="45" t="s">
        <v>6</v>
      </c>
    </row>
    <row r="125" spans="1:7" ht="89.25">
      <c r="A125" s="49"/>
      <c r="B125" s="49" t="s">
        <v>275</v>
      </c>
      <c r="C125" s="49"/>
      <c r="D125" s="45" t="s">
        <v>11</v>
      </c>
      <c r="E125" s="45"/>
      <c r="F125" s="45" t="s">
        <v>14</v>
      </c>
      <c r="G125" s="45" t="s">
        <v>6</v>
      </c>
    </row>
    <row r="126" spans="1:7" ht="89.25">
      <c r="A126" s="49"/>
      <c r="B126" s="49" t="s">
        <v>276</v>
      </c>
      <c r="C126" s="49"/>
      <c r="D126" s="45" t="s">
        <v>11</v>
      </c>
      <c r="E126" s="45"/>
      <c r="F126" s="45" t="s">
        <v>14</v>
      </c>
      <c r="G126" s="45" t="s">
        <v>6</v>
      </c>
    </row>
    <row r="127" spans="1:7" ht="51">
      <c r="A127" s="49" t="s">
        <v>277</v>
      </c>
      <c r="B127" s="49" t="s">
        <v>278</v>
      </c>
      <c r="C127" s="49" t="s">
        <v>279</v>
      </c>
      <c r="D127" s="49" t="s">
        <v>11</v>
      </c>
      <c r="E127" s="49"/>
      <c r="F127" s="49" t="s">
        <v>14</v>
      </c>
      <c r="G127" s="49" t="s">
        <v>6</v>
      </c>
    </row>
    <row r="128" spans="1:7" ht="51">
      <c r="A128" s="49" t="s">
        <v>277</v>
      </c>
      <c r="B128" s="49" t="s">
        <v>280</v>
      </c>
      <c r="C128" s="49" t="s">
        <v>281</v>
      </c>
      <c r="D128" s="49" t="s">
        <v>11</v>
      </c>
      <c r="E128" s="49"/>
      <c r="F128" s="49" t="s">
        <v>14</v>
      </c>
      <c r="G128" s="49" t="s">
        <v>6</v>
      </c>
    </row>
    <row r="129" spans="1:7" ht="25.5">
      <c r="A129" s="49" t="s">
        <v>282</v>
      </c>
      <c r="B129" s="49" t="s">
        <v>283</v>
      </c>
      <c r="C129" s="49" t="s">
        <v>284</v>
      </c>
      <c r="D129" s="49" t="s">
        <v>12</v>
      </c>
      <c r="E129" s="49" t="s">
        <v>285</v>
      </c>
      <c r="F129" s="49" t="s">
        <v>19</v>
      </c>
      <c r="G129" s="49"/>
    </row>
    <row r="130" spans="1:7" ht="25.5">
      <c r="A130" s="49" t="s">
        <v>282</v>
      </c>
      <c r="B130" s="49" t="s">
        <v>286</v>
      </c>
      <c r="C130" s="49" t="s">
        <v>287</v>
      </c>
      <c r="D130" s="49" t="s">
        <v>288</v>
      </c>
      <c r="E130" s="49" t="s">
        <v>285</v>
      </c>
      <c r="F130" s="49" t="s">
        <v>19</v>
      </c>
      <c r="G130" s="49"/>
    </row>
    <row r="131" spans="1:7" ht="51">
      <c r="A131" s="49" t="s">
        <v>289</v>
      </c>
      <c r="B131" s="49" t="s">
        <v>290</v>
      </c>
      <c r="C131" s="49" t="s">
        <v>291</v>
      </c>
      <c r="D131" s="49" t="s">
        <v>12</v>
      </c>
      <c r="E131" s="49" t="s">
        <v>292</v>
      </c>
      <c r="F131" s="49" t="s">
        <v>19</v>
      </c>
      <c r="G131" s="49"/>
    </row>
    <row r="132" spans="1:7" ht="51">
      <c r="A132" s="49" t="s">
        <v>289</v>
      </c>
      <c r="B132" s="49" t="s">
        <v>293</v>
      </c>
      <c r="C132" s="49" t="s">
        <v>294</v>
      </c>
      <c r="D132" s="49" t="s">
        <v>12</v>
      </c>
      <c r="E132" s="49" t="s">
        <v>292</v>
      </c>
      <c r="F132" s="49" t="s">
        <v>14</v>
      </c>
      <c r="G132" s="49" t="s">
        <v>6</v>
      </c>
    </row>
  </sheetData>
  <sheetProtection/>
  <autoFilter ref="A4:CX25"/>
  <mergeCells count="8">
    <mergeCell ref="A1:G1"/>
    <mergeCell ref="A2:A4"/>
    <mergeCell ref="G2:G4"/>
    <mergeCell ref="B2:B4"/>
    <mergeCell ref="C2:C4"/>
    <mergeCell ref="D2:D4"/>
    <mergeCell ref="E2:E4"/>
    <mergeCell ref="F2:F4"/>
  </mergeCells>
  <dataValidations count="9">
    <dataValidation type="list" allowBlank="1" showInputMessage="1" showErrorMessage="1" sqref="D5:D6 D9:D19 D24:D25 D21:D22">
      <formula1>$H$2:$H$3</formula1>
    </dataValidation>
    <dataValidation type="list" allowBlank="1" showInputMessage="1" showErrorMessage="1" sqref="F5:F6">
      <formula1>$I$2:$I$3</formula1>
    </dataValidation>
    <dataValidation type="list" allowBlank="1" showInputMessage="1" showErrorMessage="1" sqref="G5:G6">
      <formula1>$J$2:$J$3</formula1>
    </dataValidation>
    <dataValidation type="list" allowBlank="1" showInputMessage="1" showErrorMessage="1" sqref="F9:F25">
      <formula1>$BN$3:$BO$3</formula1>
    </dataValidation>
    <dataValidation type="list" allowBlank="1" showInputMessage="1" showErrorMessage="1" sqref="D23">
      <formula1>$AX$3:$BF$3</formula1>
    </dataValidation>
    <dataValidation type="list" allowBlank="1" showInputMessage="1" showErrorMessage="1" sqref="D20">
      <formula1>$AX$3:$BG$3</formula1>
    </dataValidation>
    <dataValidation type="list" allowBlank="1" showInputMessage="1" showErrorMessage="1" sqref="G64:G65">
      <formula1>$J$1:$J$2</formula1>
    </dataValidation>
    <dataValidation type="list" allowBlank="1" showInputMessage="1" showErrorMessage="1" sqref="F64:F65">
      <formula1>$I$1:$I$2</formula1>
    </dataValidation>
    <dataValidation type="list" allowBlank="1" showInputMessage="1" showErrorMessage="1" sqref="D64:D65">
      <formula1>$H$1:$H$2</formula1>
    </dataValidation>
  </dataValidations>
  <printOptions/>
  <pageMargins left="0.7" right="0.7" top="0.75" bottom="0.75" header="0.3" footer="0.3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8.00390625" style="0" bestFit="1" customWidth="1"/>
    <col min="2" max="2" width="15.421875" style="0" bestFit="1" customWidth="1"/>
    <col min="4" max="4" width="15.421875" style="0" bestFit="1" customWidth="1"/>
  </cols>
  <sheetData>
    <row r="1" spans="1:6" ht="20.25">
      <c r="A1" s="19" t="s">
        <v>15</v>
      </c>
      <c r="B1" s="20">
        <f ca="1">TODAY()-7</f>
        <v>41611</v>
      </c>
      <c r="C1" s="17" t="s">
        <v>16</v>
      </c>
      <c r="D1" s="20">
        <f ca="1">TODAY()-3</f>
        <v>41615</v>
      </c>
      <c r="E1" s="18"/>
      <c r="F1" s="18"/>
    </row>
    <row r="2" spans="1:6" ht="21.75" thickBot="1">
      <c r="A2" s="1"/>
      <c r="B2" s="1"/>
      <c r="C2" s="1"/>
      <c r="D2" s="1"/>
      <c r="E2" s="1"/>
      <c r="F2" s="1"/>
    </row>
    <row r="3" spans="1:6" ht="21.75" thickBot="1">
      <c r="A3" s="42" t="s">
        <v>8</v>
      </c>
      <c r="B3" s="43"/>
      <c r="C3" s="42" t="s">
        <v>9</v>
      </c>
      <c r="D3" s="43"/>
      <c r="E3" s="44" t="s">
        <v>10</v>
      </c>
      <c r="F3" s="43"/>
    </row>
    <row r="4" spans="1:6" ht="21">
      <c r="A4" s="2" t="s">
        <v>17</v>
      </c>
      <c r="B4" s="3">
        <f>_xlfn.COUNTIFS(Лист1!D:D,"плановая")</f>
        <v>46</v>
      </c>
      <c r="C4" s="4">
        <f>_xlfn.COUNTIFS(Лист1!D:D,"плановая",Лист1!F:F,"выдано")</f>
        <v>39</v>
      </c>
      <c r="D4" s="5">
        <f>C4/B4</f>
        <v>0.8478260869565217</v>
      </c>
      <c r="E4" s="6">
        <f>_xlfn.COUNTIFS(Лист1!D:D,"плановая",Лист1!G:G,"протокол")</f>
        <v>40</v>
      </c>
      <c r="F4" s="5">
        <f>E4/B4</f>
        <v>0.8695652173913043</v>
      </c>
    </row>
    <row r="5" spans="1:6" ht="21.75" thickBot="1">
      <c r="A5" s="7" t="s">
        <v>18</v>
      </c>
      <c r="B5" s="8">
        <f>_xlfn.COUNTIFS(Лист1!D:D,"внеплановая")</f>
        <v>81</v>
      </c>
      <c r="C5" s="9">
        <f>_xlfn.COUNTIFS(Лист1!D:D,"внеплановая",Лист1!F:F,"выдано")</f>
        <v>25</v>
      </c>
      <c r="D5" s="10">
        <f>C5/B5</f>
        <v>0.30864197530864196</v>
      </c>
      <c r="E5" s="11">
        <f>_xlfn.COUNTIFS(Лист1!D:D,"внеплановая",Лист1!G:G,"протокол")</f>
        <v>32</v>
      </c>
      <c r="F5" s="10">
        <f>E5/B5</f>
        <v>0.3950617283950617</v>
      </c>
    </row>
    <row r="6" spans="1:6" ht="21.75" thickBot="1">
      <c r="A6" s="12" t="s">
        <v>13</v>
      </c>
      <c r="B6" s="13">
        <f>SUM(B4:B5)</f>
        <v>127</v>
      </c>
      <c r="C6" s="14">
        <f>SUM(C4:C5)</f>
        <v>64</v>
      </c>
      <c r="D6" s="15">
        <f>C6/B6</f>
        <v>0.5039370078740157</v>
      </c>
      <c r="E6" s="16">
        <f>SUM(E4:E5)</f>
        <v>72</v>
      </c>
      <c r="F6" s="15">
        <f>E6/B6</f>
        <v>0.5669291338582677</v>
      </c>
    </row>
  </sheetData>
  <sheetProtection/>
  <mergeCells count="3">
    <mergeCell ref="A3:B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Роспотребнадзор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Виталий</cp:lastModifiedBy>
  <cp:lastPrinted>2013-12-06T06:36:55Z</cp:lastPrinted>
  <dcterms:created xsi:type="dcterms:W3CDTF">2013-12-02T06:38:08Z</dcterms:created>
  <dcterms:modified xsi:type="dcterms:W3CDTF">2013-12-10T07:35:03Z</dcterms:modified>
  <cp:category/>
  <cp:version/>
  <cp:contentType/>
  <cp:contentStatus/>
</cp:coreProperties>
</file>