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'Лист1'!$A$4:$CX$25</definedName>
  </definedNames>
  <calcPr fullCalcOnLoad="1"/>
</workbook>
</file>

<file path=xl/sharedStrings.xml><?xml version="1.0" encoding="utf-8"?>
<sst xmlns="http://schemas.openxmlformats.org/spreadsheetml/2006/main" count="680" uniqueCount="267">
  <si>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</si>
  <si>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</si>
  <si>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</si>
  <si>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</si>
  <si>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</si>
  <si>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</si>
  <si>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</si>
  <si>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</si>
  <si>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</si>
  <si>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</si>
  <si>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</si>
  <si>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</si>
  <si>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</si>
  <si>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</si>
  <si>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</si>
  <si>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</si>
  <si>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</si>
  <si>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</si>
  <si>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</si>
  <si>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</si>
  <si>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г.Бузулук</t>
  </si>
  <si>
    <t>Курманаевский район</t>
  </si>
  <si>
    <t xml:space="preserve">не выдано </t>
  </si>
  <si>
    <t>истечение срока исполнения выданного предписания</t>
  </si>
  <si>
    <t>Грачевский район</t>
  </si>
  <si>
    <t>Первомайский район</t>
  </si>
  <si>
    <t>Тоцкий район</t>
  </si>
  <si>
    <t>г. Гай</t>
  </si>
  <si>
    <t>проверка предписания</t>
  </si>
  <si>
    <t xml:space="preserve">обращение о нарушении прав потребителей </t>
  </si>
  <si>
    <t>Новоорский район</t>
  </si>
  <si>
    <t>жалоба</t>
  </si>
  <si>
    <t>Адамовский район</t>
  </si>
  <si>
    <t>предписание</t>
  </si>
  <si>
    <t>г.Бугуруслан</t>
  </si>
  <si>
    <t>Жалоба</t>
  </si>
  <si>
    <t>г. Соль - Илецк</t>
  </si>
  <si>
    <t>обращение граждан</t>
  </si>
  <si>
    <t>460522, Оренбургская область, Оренбургский район,          п. Приуральский, ул. Кленовая, 16</t>
  </si>
  <si>
    <t>460502, Оренбургская область, Оренбургский район,          п. Чебеньки, ул. Ленина, 26</t>
  </si>
  <si>
    <t>460513, Оренбургская область, Оренбургский район, с. Струково, ул. Просторная, 1</t>
  </si>
  <si>
    <t>в работе</t>
  </si>
  <si>
    <t>г. Орск</t>
  </si>
  <si>
    <t>г. Оренбург</t>
  </si>
  <si>
    <t>Саракташский район</t>
  </si>
  <si>
    <t xml:space="preserve">внеплановая </t>
  </si>
  <si>
    <t>Беляевский район</t>
  </si>
  <si>
    <t>ИП Рыжих Наталья Николаевна</t>
  </si>
  <si>
    <t xml:space="preserve"> Оренбургская область, г.Оренбург, ул. Гаранькина 25-40</t>
  </si>
  <si>
    <t>по выполнению предписания</t>
  </si>
  <si>
    <t>ИП Хисамутдинов Рафим Рауфович</t>
  </si>
  <si>
    <t>Оренбургская область, г.Гай, ул. Ленина, 43</t>
  </si>
  <si>
    <t>постановление правительства по алкоголю</t>
  </si>
  <si>
    <t>Оренбург</t>
  </si>
  <si>
    <t>ООО "Хоум Кредит энд Финанс Банк"</t>
  </si>
  <si>
    <t>ИП Коврикова Г.Н.</t>
  </si>
  <si>
    <t>ИП Чернова Е.В.</t>
  </si>
  <si>
    <t>КБ "Агропромкредит"</t>
  </si>
  <si>
    <t>ИП Даминова Р.Я.</t>
  </si>
  <si>
    <t>АНОО СПО "ОКМТиГС"</t>
  </si>
  <si>
    <t>ООО "Регион"</t>
  </si>
  <si>
    <t>МБУДОД ЦДТ "Полянка"</t>
  </si>
  <si>
    <t>Краснохолмское районное потребительское общество</t>
  </si>
  <si>
    <t>ИП Решняк Н.Н.</t>
  </si>
  <si>
    <t>ТСЖ "Горизонт"</t>
  </si>
  <si>
    <t>ИП Голубцова А.А.</t>
  </si>
  <si>
    <t>ОАО "ТрансКредитБанк"</t>
  </si>
  <si>
    <t>ОАО  МК Банк развития связи и информатики</t>
  </si>
  <si>
    <t>ИП Морозов Ю.Г.</t>
  </si>
  <si>
    <t>ООО "Гаранти"</t>
  </si>
  <si>
    <t>Индивидуальный предприниматель Дроздов Алексей Владимирович, 461040, Оренбургская область,г. Бузулук,ул. Киевская 18</t>
  </si>
  <si>
    <t>461040, Оренбургская область,г. Бузулук,ул. Киевская 18</t>
  </si>
  <si>
    <t xml:space="preserve">Общество с ограниченной ответственностью "Грузоперевозчик", </t>
  </si>
  <si>
    <t>Оренбургская область, г.Бузулук, ул.Техническая, 1</t>
  </si>
  <si>
    <t xml:space="preserve">Индивидуальный предприниматель Татищева Марина Владимировна, </t>
  </si>
  <si>
    <t>461040, г.Бузулук, ул. Ленина, д.70, кв.66</t>
  </si>
  <si>
    <t>по обращениям и заявлениям граждан, ЮЛ, ИП: нарушение прав потребителей</t>
  </si>
  <si>
    <t xml:space="preserve">Общество с ограниченной ответственностью "ТОП-Трэвел" </t>
  </si>
  <si>
    <t>461040, г.Бузулук, ул. Чапаева, 51,3</t>
  </si>
  <si>
    <t xml:space="preserve">Индивидуальный предприниматель Эленберг Виктор Викторович, </t>
  </si>
  <si>
    <t>Московская область, г. Коломна, ул. Октябрьской революции, д. 372, кв. 70</t>
  </si>
  <si>
    <t xml:space="preserve">Общество с ограниченной ответственностью «Сырт»  </t>
  </si>
  <si>
    <t xml:space="preserve">461970, Оренбургская область, Первомайский район,  п. Ленинский ул. Ленинская,14 </t>
  </si>
  <si>
    <t xml:space="preserve">Снабженческо-сбытовой сельскохозяйственный потребительский кооператив «Зайкинское» </t>
  </si>
  <si>
    <t>461992, Оренбургская область, Первомайский район, п. Малый Зайкин, ул. Ленина, 12</t>
  </si>
  <si>
    <t>Закрытое акционерное общество "Центральная районная аптка № 77",</t>
  </si>
  <si>
    <t xml:space="preserve"> 461060 Оренбургская область, Курманаевский район, с. Курманаевка, ул. Фомина 2а</t>
  </si>
  <si>
    <t xml:space="preserve">Общество с ограниченной ответственностью «Степнянка» </t>
  </si>
  <si>
    <t>461982, Оренбургская область, Первомайский район,  п. Степнянка ул. Гагарина,2а</t>
  </si>
  <si>
    <t xml:space="preserve">Индивидуальный  предприниматель Лезина Наталья Федоровна </t>
  </si>
  <si>
    <t>461982, Оренбургская область, Первомайский район, с. Соболево ул. Садовая,11</t>
  </si>
  <si>
    <t xml:space="preserve">ООО "Агрофирма Павло-Антоновская" </t>
  </si>
  <si>
    <t>Оренбургская область, Тоцкий район,  с. Павло-Антоновка</t>
  </si>
  <si>
    <t>ИП Загайнова В.И.</t>
  </si>
  <si>
    <t>Оренбургская область Тоцкий район с. Кирсановка ул. Московская д. 87</t>
  </si>
  <si>
    <t>ИП Сарибекян Симон Залибекович</t>
  </si>
  <si>
    <t xml:space="preserve">Оренбургская область, Тоцкий район, п. Суворовский, ул. Ленинская, 11/1 </t>
  </si>
  <si>
    <t>ИП Степанян Рубик Левонович</t>
  </si>
  <si>
    <t>Оренбургская область, Тоцкий район, п. Суворовский, ул. Ленинская, 39/1</t>
  </si>
  <si>
    <t xml:space="preserve">Администрация МО Тоцкий сельсовет </t>
  </si>
  <si>
    <t>Оренбургская область Тоцкий район с. Тоцкое ул. Красная площадь 6</t>
  </si>
  <si>
    <t>г. Оренбург, ул. Хакимова, 101</t>
  </si>
  <si>
    <t>Товарищество собственников жилья "Стрела"</t>
  </si>
  <si>
    <t xml:space="preserve">муниципальное бюджетное дошкольное образовательное учреждение "Детский сад комбинированного вида №143"                                                                                                            </t>
  </si>
  <si>
    <t>проспект  Гагарина, д. 42/2, Оренбург</t>
  </si>
  <si>
    <t xml:space="preserve">муниципальное общеобразовательное бюджетное учреждение "Средняя общеобразовательная школа № 35"                                                                                                                                                                                        </t>
  </si>
  <si>
    <t>ул. Беляевская, д. 57/1, Оренбург</t>
  </si>
  <si>
    <t xml:space="preserve">ООО "Троя" отдел по реализации алкогольной продукции в продовольственном магазине </t>
  </si>
  <si>
    <t>г. Оренбург, ул. Одесская, 115</t>
  </si>
  <si>
    <t>Индивидуальный предприниматель Пахомова Л.А. магазин "Продукты"</t>
  </si>
  <si>
    <t>г. Оренбург, ул. Мусы Джалиля, 24</t>
  </si>
  <si>
    <t xml:space="preserve">ООО "Лента" магазин </t>
  </si>
  <si>
    <t>г. Оренбург, Шарлыкское шоссе, 1/2</t>
  </si>
  <si>
    <t>Индивидуальный предприниматель Реуцкая Л.А. магазин "Меркурий"</t>
  </si>
  <si>
    <t xml:space="preserve"> г. Оренбург, ул. Мало-Восточная, 22/1</t>
  </si>
  <si>
    <t xml:space="preserve">ООО "Нафта Ойл" кафе "Бегемот"- 3 кафе "Итальянский дворик"-1 </t>
  </si>
  <si>
    <t xml:space="preserve"> г. Оренбург, ул. Б.Хмельницкого, 1; ул. Чкалова, 26/1; ул. Ленинская, 57А,  пр. Победы, 133 А.</t>
  </si>
  <si>
    <t>Производственный кооператив "Электромонтаж"</t>
  </si>
  <si>
    <t>п. Адамовка, ул. Энергетиков, 1</t>
  </si>
  <si>
    <t>Общество с ограниченной ответственностью "Милена"</t>
  </si>
  <si>
    <t>п. Адамовка, ул. Новая, 4</t>
  </si>
  <si>
    <t>поручение Павительства РФ</t>
  </si>
  <si>
    <t xml:space="preserve">ИП Пашковенко Евгений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</si>
  <si>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Оренбургская область, поселок Новоорск</t>
  </si>
  <si>
    <t>Индивидуальный предприниматель Валеева  Лилия Мингалеевна</t>
  </si>
  <si>
    <t xml:space="preserve">Юридический адрес: 461630, Оренбургская область, г. Бугуруслан, ул. Калинина, дом №101;
Фактический адрес: 461630, Оренбургская область, г. Бугуруслан, ул. Революционная, дом №40.
</t>
  </si>
  <si>
    <t xml:space="preserve">Государственного бюджетного учреждения здравоохранения «Оренбургский областной клинический наркологический диспансер» филиал Бугурусланский наркологический диспансер </t>
  </si>
  <si>
    <t xml:space="preserve">Юридический адрес: Оренбургская область, г. Оренбург, ул. Инструментальная, д.2
Фактический адрес: Оренбургская область, г. Бугуруслан, ул. Некрасова, д.89
</t>
  </si>
  <si>
    <t>Предписание</t>
  </si>
  <si>
    <t>Пономаревский район</t>
  </si>
  <si>
    <t>Индивидуальный предприниматель Павлов Игорь Николаевич.</t>
  </si>
  <si>
    <t>Оренбургская обл., Пономаревский район, с. Пономаревка, ул. Комарова, 14, кв. 1.</t>
  </si>
  <si>
    <t>по приказу РПН</t>
  </si>
  <si>
    <t>г. Абдулино</t>
  </si>
  <si>
    <t>Индивидуальный предприниматель Полякова Антонина Михайловна.</t>
  </si>
  <si>
    <t>Оренбургская область, г. Абдулино, ул. Советская, 283.</t>
  </si>
  <si>
    <t>Индивидуальный предприниматель Даутов Артур Рамзиевич.</t>
  </si>
  <si>
    <t>Оренбургская область, г. Абдулино, ул. Бактак, 4А.</t>
  </si>
  <si>
    <t>прекратил деятельность</t>
  </si>
  <si>
    <t>Оренбургский</t>
  </si>
  <si>
    <t xml:space="preserve">Муниципальное бюджетное дошкольное образовательное учреждение Детский сад «Сказка» с. Архангеловка Оренбургского района Оренбургской области </t>
  </si>
  <si>
    <t xml:space="preserve">Оренбургский район, с. Архангеловка, ул. Молодежная, 33 </t>
  </si>
  <si>
    <t>Муниципальное бюджетное дошкольное образовательное учреждение Детский сад общеразвивающего вида с приоритетным направлением познавательно-речевого развития воспитанников «Светлячок» п. Зауральный Оренбургского района Оренбургской области»</t>
  </si>
  <si>
    <t>460519, Оренбургская область, Оренбургский район,                                п. Зауральный, ул. Набережная, 17</t>
  </si>
  <si>
    <t>Муниципальное бюджетное дошкольное образовательное учреждение  Детский сад «Лучик» п. Приуральский Оренбургского района Оренбургской области</t>
  </si>
  <si>
    <t>Муниципальное бюджетное дошкольное образовательное учреждение «Детский сад «Радуга» п.Чебеньки Оренбургского района Оренбургской области</t>
  </si>
  <si>
    <t>Муниципального бюджетного общеобразовательного учреждения «Струковская средняя  общеобразовательная школа Оренбургского района»</t>
  </si>
  <si>
    <t>МП "Импульс" Оренбургского района,</t>
  </si>
  <si>
    <t>х.Степановский, ул.Лесная,14</t>
  </si>
  <si>
    <t>МУП "ЖКХ"МО "Первомайский поселковый совет"</t>
  </si>
  <si>
    <t>п.Первомайский, ул.Симонова,1</t>
  </si>
  <si>
    <t>Тюльган</t>
  </si>
  <si>
    <t>ИП Сычева Наталья Анатольевна</t>
  </si>
  <si>
    <t>п. Тюльган, ул. Октябрьская, 19а</t>
  </si>
  <si>
    <t>ИП Руденка Серегй Иванович</t>
  </si>
  <si>
    <t>п. Тюльган, ул. Ленина, 18</t>
  </si>
  <si>
    <t>ИП Сосновский Сергей Викторович</t>
  </si>
  <si>
    <t>п. Тюльган, ул. Кирова, 6а, ул. Кирова, 10</t>
  </si>
  <si>
    <t>ООО "Тюльган-Иволга"</t>
  </si>
  <si>
    <t>п. Тюльган, ул. Магистральная,1а</t>
  </si>
  <si>
    <t>внеплан</t>
  </si>
  <si>
    <t>Шарлыкский район</t>
  </si>
  <si>
    <t xml:space="preserve">Индивидуальный предприниматель Киреева Вера Ивановна
</t>
  </si>
  <si>
    <t>с. Путятино, ул. Западная, д. 8</t>
  </si>
  <si>
    <t xml:space="preserve">Индивидуальный предприниматель Самрова Валентина Алексеевна
</t>
  </si>
  <si>
    <t>с. Шарлык, пер. 9 Пятилетки, д. 16</t>
  </si>
  <si>
    <t>Индивидуальный предприниматель Ставицкая Венера Серверовна</t>
  </si>
  <si>
    <t xml:space="preserve">Оренбургская область, г. Соль-Илецк, ул. Персиянова, 70 </t>
  </si>
  <si>
    <t>Индивидуальный предприниматель Сергеев Александр Викторович</t>
  </si>
  <si>
    <t xml:space="preserve">Оренбургская область, г. Соль-Илецк, ул. Победы, 43 </t>
  </si>
  <si>
    <t>Индивидуальный предприниматель Щавелев Александр Геннадьевич</t>
  </si>
  <si>
    <t>Оренбургская область, г. Соль – Илецк, ул. Кооперативная, дом 1, кв.1</t>
  </si>
  <si>
    <t>Соль - Илецкий район</t>
  </si>
  <si>
    <t>Муниципальное общеобразовательное бюджетное учреждение "Угольная средняя общеобразовательная школа" Соль-Илецкого района Оренбургской области</t>
  </si>
  <si>
    <t>Оренбургская область, Соль – Илецкий район,          с. Угольное, ул. Советская, 31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</si>
  <si>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</si>
  <si>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Оренбургская область, г. Соль – Илецк, ул. Вокзальная, 104</t>
  </si>
  <si>
    <t>Муниципальное общеобразовательное бюджетное учреждение "Троицкая средняя общеобразовательная школа" Соль-Илецкого района Оренбургской области</t>
  </si>
  <si>
    <t>Оренбургская область, Соль – Илецкий район,          с. Троицк, ул. Школьная, 9</t>
  </si>
  <si>
    <t>Муниципальное дошкольное образовательное бюджетное учреждение "Детский сад "Сказка" с. Изобильное Соль-Илецкого района Оренбургской области</t>
  </si>
  <si>
    <t>Оренбургская область, Соль-Илецкий район с. Изобильное, ул. Советская, 22</t>
  </si>
  <si>
    <t xml:space="preserve">Индивидуальный предприниматель Микаелян Наргиз Вагановна   </t>
  </si>
  <si>
    <t>Оренбургская обл., Соль – Илецкий район, с. Дружба, пер. Парковый, 13, кв.2</t>
  </si>
  <si>
    <t>Индивидуальный предприниматель Ягофарова Рахиля Равильевна</t>
  </si>
  <si>
    <t>Оренбургская область, г. Соль – Илецк, ул. Персиянова, 23</t>
  </si>
  <si>
    <t>Индивидуальный предприниматель Ильин Валерий Владимирович</t>
  </si>
  <si>
    <t>Оренбургская обл., г. Соль – Илецк, ул. Радченко, 25</t>
  </si>
  <si>
    <t>Муниципальное общеобразовательное  бюджетное учреждение "Ащебутакская средняя общеобразовательная школа" Соль – Илецкого района Оренбургской области</t>
  </si>
  <si>
    <t>Оренбургская область, Соль – Илецкий район,  с. Ащебутак, ул. Зелёная, 36</t>
  </si>
  <si>
    <t xml:space="preserve">Октябрьский </t>
  </si>
  <si>
    <t>Индивидуальный предприниматель Исаева Наталья Анатольевна</t>
  </si>
  <si>
    <t>Октябрьский район с. Октябрьское ул.2 - Продольная дом 6</t>
  </si>
  <si>
    <t>Открытое акционерное общество "Санаторий "Строитель"</t>
  </si>
  <si>
    <t>г. Оренбург, ул. Мало-Восточная, 1/1</t>
  </si>
  <si>
    <t>ООО «Фабрика мебели «Норма»</t>
  </si>
  <si>
    <t>юр.а. Оренбургская обл., г. Орск,  пер. Заводской, д. 6</t>
  </si>
  <si>
    <t>МУП «ДОРОЖНИК»</t>
  </si>
  <si>
    <t>юр.а.Оренбургская обл., г.Орск, ул.Жуковского, 21</t>
  </si>
  <si>
    <t>ЗАО "Еврострой</t>
  </si>
  <si>
    <t>юр.а. Оренбургская обл., г. Орск, ул. Нефтяников, 6-13</t>
  </si>
  <si>
    <t>ОАО «Орский машзавод»</t>
  </si>
  <si>
    <t>юр.а. Оренбургская обл., г. Орск,  ул. Крупской, д.1</t>
  </si>
  <si>
    <t>ООО «Реал-Сервис»</t>
  </si>
  <si>
    <t>юр.а.Оренбургская обл., г. Орск, ул. Станционная, д.13 кв.24</t>
  </si>
  <si>
    <t>г. Новтроицк</t>
  </si>
  <si>
    <t>ООО «Новохром</t>
  </si>
  <si>
    <t>юр.а. Оренбургская обл., г. Новотроицк,  ул. Промышленная, д.51</t>
  </si>
  <si>
    <t>ГУП Оренбургской области «Аэропорт Орск»</t>
  </si>
  <si>
    <t>юр.а. Оренбургская обл., г. Орск,  Аэропорт</t>
  </si>
  <si>
    <t>ИП Гараев Фикрет  Микаил  Оглы</t>
  </si>
  <si>
    <t>юр.а. Оренбургская область, г. Орск, ул. Краснодонская, 17-58</t>
  </si>
  <si>
    <t>МАУЗ «Детская городская больница»  г. Новотроицка</t>
  </si>
  <si>
    <t>юр.а./ф.а. Оренбургская обл., г. Новотроицк, ул. Винокурова, 1</t>
  </si>
  <si>
    <t>МОАУ «Средняя общеобразовательная школа № 5 г. Орска»</t>
  </si>
  <si>
    <t>юр.а./ф.а. Оренбургская обл., г.Орск, пер.Больничный,  д. 20</t>
  </si>
  <si>
    <t>ООО «Компания «Траст»</t>
  </si>
  <si>
    <t>юр.а. Оренбургская  обл., г. Орск, ул. Короленко, д.128А;</t>
  </si>
  <si>
    <t>г. Сорочинск</t>
  </si>
  <si>
    <t xml:space="preserve">ИИндивидуальный предприниматель  Якшигулова  Елена ЮрьевнаОренбургская обл,  Александровский р-н  с. Зеленая Роща ,  ул. Ленина,21.
</t>
  </si>
  <si>
    <t xml:space="preserve">Индивидуальный предприниматель  Степанова Марина Викторовна
Оренбургская обл,  Александровский р-н                                с. Александровка   ул. Пушкина,2.кв.6.
</t>
  </si>
  <si>
    <t>МО "Николаевский сельсовет", Сорочинский район, с. Николаевка, ул. Центральная, 59</t>
  </si>
  <si>
    <t>выполнено</t>
  </si>
  <si>
    <t>ОАО "Горизонт", Сорочинский район, с. Гамалеевка, ул. Заводская, 1</t>
  </si>
  <si>
    <t>ООО "Лагуна", г. Сорочинск, ул. Геологов, 80А</t>
  </si>
  <si>
    <t>МБОУ "Сорочинская ООШ" Сорочинский район, п. Октябрьский, ул. Октябрьская, 32</t>
  </si>
  <si>
    <t>реорганизована в филиал</t>
  </si>
  <si>
    <t>ООО "Маяк", г. Сорочиснк, ул. Карла Маркса, 25</t>
  </si>
  <si>
    <t>ИП Фадеева А.А., Сорочинский район, с. Бурдыгино, ул. Центральная, 153</t>
  </si>
  <si>
    <t>ИП Костина Е.Н. Сорочинский район, п. Октябрьский, ул. Октябрьская, 15 кв.4</t>
  </si>
  <si>
    <t>г.Кувандык</t>
  </si>
  <si>
    <t>ИП Соловьев Александр Васильевич</t>
  </si>
  <si>
    <t>г. Кувандык, пр. Мира, 28</t>
  </si>
  <si>
    <t>истечение срока исполнения анее выданного предписания</t>
  </si>
  <si>
    <t>протокол по ст.19.5. ч.1. на ИП Соловьева А.В.</t>
  </si>
  <si>
    <t>г. Кувандык</t>
  </si>
  <si>
    <t>ООО "Русская Организация Сварщиков "Электрод-Долина"</t>
  </si>
  <si>
    <t>г. Кувандык, ул. Школьная, 5</t>
  </si>
  <si>
    <t xml:space="preserve">выдано </t>
  </si>
  <si>
    <t>протокол по ст.19.5.ч.1. на юр.лицо</t>
  </si>
  <si>
    <t>ООО "ЯшМа"</t>
  </si>
  <si>
    <t>Оренбургская область, Саракташский район, п. Саракташ, ул. Маяковского, 29</t>
  </si>
  <si>
    <t>Приказ Роспотребнадзора №794 от 29.10.13г.</t>
  </si>
  <si>
    <t>Индивидуальный предприниматель Старшинов Алексей Владимирович</t>
  </si>
  <si>
    <t>Оренбургская область, Саракташский район, п. Саракташ, ул. Трудовая, 16А</t>
  </si>
  <si>
    <t>ООО "Стимул"</t>
  </si>
  <si>
    <t>Оренбургская область, Саракташский район, с. Черкассы, ул. Луговая, 2 кв.1</t>
  </si>
  <si>
    <t>НОУ "Средняя общеобразовательная школа "Православная гимназия имени преподобного Сергия Радонежского"</t>
  </si>
  <si>
    <t>Оренбургская область, Саракташский район, п. Саракташ, ул. Пушкина, 77</t>
  </si>
  <si>
    <t>ООО "Квант".</t>
  </si>
  <si>
    <t xml:space="preserve">г. Кувандык.ул. Строителей.1 </t>
  </si>
  <si>
    <t xml:space="preserve">предписание исполнено </t>
  </si>
  <si>
    <t xml:space="preserve">ИП Арданкина Светлана Владимировна </t>
  </si>
  <si>
    <t>г.Кувандык.пр. Мра.25а</t>
  </si>
  <si>
    <t>ИП Потапова Татьяна Семеновна</t>
  </si>
  <si>
    <t>Оренбургская область, Беляевский район, п.Белогорский ул.Луговая, д.1-2.</t>
  </si>
  <si>
    <t xml:space="preserve">МБОУ ДОД "Детско-юношеская спортивная школа»" </t>
  </si>
  <si>
    <t>461330, Оренбургская область, Беляевский район, с.Беляевка, ул.Южная, 6</t>
  </si>
  <si>
    <t>Отдела культуры администрации муниципального образования Беляевский район</t>
  </si>
  <si>
    <t>461330 Оренбургская область, Беляевский район, с.Беляевка, ул.Торговая,  5</t>
  </si>
  <si>
    <t>Товарищество собственников жилья "Луч"</t>
  </si>
  <si>
    <t xml:space="preserve">461330 Оренбургская область, Беляевский район, с.Беляевка ул.Южная, 41-5 </t>
  </si>
  <si>
    <t>МБОУ "Цветочная основная общеобразовательная школа").</t>
  </si>
  <si>
    <t xml:space="preserve">461336, Оренбургская область, Беляевский район, с.Цветочное, ул.Школьная,12 </t>
  </si>
  <si>
    <t>МБОУ "Буртинская средняя общеобразовательная школа"</t>
  </si>
  <si>
    <t xml:space="preserve">461336, Оренбургская область, Беляевский район, п.Буртинский, ул.Спортивная,17 </t>
  </si>
  <si>
    <t>МУП КС Буртинского сельсовета</t>
  </si>
  <si>
    <t>461336 Оренбургская область, Беляевский район, п.Буртинский, ул.Спортивная, 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</si>
</sst>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/>
      <protection locked="0"/>
    </xf>
    <xf numFmtId="49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43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" fontId="7" fillId="0" borderId="22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52" applyFont="1" applyBorder="1" applyAlignment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урнал учета проверок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5"/>
  <sheetViews>
    <sheetView tabSelected="1" zoomScalePageLayoutView="0" workbookViewId="0" topLeftCell="A1">
      <selection activeCell="B108" sqref="B108"/>
    </sheetView>
  </sheetViews>
  <sheetFormatPr defaultColWidth="9.140625" defaultRowHeight="15"/>
  <cols>
    <col min="1" max="1" width="11.7109375" style="31" customWidth="1"/>
    <col min="2" max="2" width="35.00390625" style="21" bestFit="1" customWidth="1"/>
    <col min="3" max="3" width="43.7109375" style="21" customWidth="1"/>
    <col min="4" max="4" width="24.28125" style="2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01" width="9.140625" style="26" customWidth="1"/>
    <col min="102" max="16384" width="9.140625" style="21" customWidth="1"/>
  </cols>
  <sheetData>
    <row r="1" spans="1:7" ht="12.75">
      <c r="A1" s="47"/>
      <c r="B1" s="47"/>
      <c r="C1" s="47"/>
      <c r="D1" s="47"/>
      <c r="E1" s="47"/>
      <c r="F1" s="47"/>
      <c r="G1" s="47"/>
    </row>
    <row r="2" spans="1:10" ht="12.75">
      <c r="A2" s="40" t="s">
        <v>7</v>
      </c>
      <c r="B2" s="40" t="s">
        <v>4</v>
      </c>
      <c r="C2" s="40" t="s">
        <v>3</v>
      </c>
      <c r="D2" s="40" t="s">
        <v>0</v>
      </c>
      <c r="E2" s="40" t="s">
        <v>1</v>
      </c>
      <c r="F2" s="40" t="s">
        <v>5</v>
      </c>
      <c r="G2" s="40" t="s">
        <v>2</v>
      </c>
      <c r="H2" s="25" t="s">
        <v>11</v>
      </c>
      <c r="I2" s="25" t="s">
        <v>14</v>
      </c>
      <c r="J2" s="25" t="s">
        <v>6</v>
      </c>
    </row>
    <row r="3" spans="1:10" ht="25.5">
      <c r="A3" s="39" t="s">
        <v>27</v>
      </c>
      <c r="B3" s="37" t="s">
        <v>47</v>
      </c>
      <c r="C3" s="42" t="s">
        <v>48</v>
      </c>
      <c r="D3" s="37" t="s">
        <v>12</v>
      </c>
      <c r="E3" s="37" t="s">
        <v>49</v>
      </c>
      <c r="F3" s="35" t="s">
        <v>14</v>
      </c>
      <c r="G3" s="43" t="s">
        <v>6</v>
      </c>
      <c r="H3" s="25" t="s">
        <v>12</v>
      </c>
      <c r="I3" s="25" t="s">
        <v>19</v>
      </c>
      <c r="J3" s="25"/>
    </row>
    <row r="4" spans="1:101" s="22" customFormat="1" ht="25.5">
      <c r="A4" s="39" t="s">
        <v>27</v>
      </c>
      <c r="B4" s="37" t="s">
        <v>50</v>
      </c>
      <c r="C4" s="42" t="s">
        <v>51</v>
      </c>
      <c r="D4" s="37" t="s">
        <v>12</v>
      </c>
      <c r="E4" s="42" t="s">
        <v>52</v>
      </c>
      <c r="F4" s="35" t="s">
        <v>14</v>
      </c>
      <c r="G4" s="43" t="s">
        <v>6</v>
      </c>
      <c r="H4" s="27"/>
      <c r="I4" s="27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2" s="23" customFormat="1" ht="55.5" customHeight="1">
      <c r="A5" s="39" t="s">
        <v>53</v>
      </c>
      <c r="B5" s="37" t="s">
        <v>54</v>
      </c>
      <c r="C5" s="42"/>
      <c r="D5" s="37" t="s">
        <v>11</v>
      </c>
      <c r="E5" s="42"/>
      <c r="F5" s="35" t="s">
        <v>14</v>
      </c>
      <c r="G5" s="43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4"/>
    </row>
    <row r="6" spans="1:102" s="23" customFormat="1" ht="12.75">
      <c r="A6" s="39" t="s">
        <v>53</v>
      </c>
      <c r="B6" s="37" t="s">
        <v>55</v>
      </c>
      <c r="C6" s="42"/>
      <c r="D6" s="37" t="s">
        <v>11</v>
      </c>
      <c r="E6" s="42"/>
      <c r="F6" s="35" t="s">
        <v>14</v>
      </c>
      <c r="G6" s="43" t="s">
        <v>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4"/>
    </row>
    <row r="7" spans="1:102" s="23" customFormat="1" ht="12.75">
      <c r="A7" s="42" t="s">
        <v>53</v>
      </c>
      <c r="B7" s="37" t="s">
        <v>56</v>
      </c>
      <c r="C7" s="42"/>
      <c r="D7" s="37" t="s">
        <v>11</v>
      </c>
      <c r="E7" s="42"/>
      <c r="F7" s="35" t="s">
        <v>14</v>
      </c>
      <c r="G7" s="43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4"/>
    </row>
    <row r="8" spans="1:102" s="23" customFormat="1" ht="12.75">
      <c r="A8" s="42" t="s">
        <v>53</v>
      </c>
      <c r="B8" s="37" t="s">
        <v>57</v>
      </c>
      <c r="C8" s="42"/>
      <c r="D8" s="37" t="s">
        <v>12</v>
      </c>
      <c r="E8" s="42" t="s">
        <v>33</v>
      </c>
      <c r="F8" s="35" t="s">
        <v>19</v>
      </c>
      <c r="G8" s="4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4"/>
    </row>
    <row r="9" spans="1:101" s="29" customFormat="1" ht="12.75">
      <c r="A9" s="39" t="s">
        <v>53</v>
      </c>
      <c r="B9" s="37" t="s">
        <v>58</v>
      </c>
      <c r="C9" s="42"/>
      <c r="D9" s="37" t="s">
        <v>12</v>
      </c>
      <c r="E9" s="42" t="s">
        <v>33</v>
      </c>
      <c r="F9" s="35" t="s">
        <v>19</v>
      </c>
      <c r="G9" s="43"/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1:101" s="29" customFormat="1" ht="12.75">
      <c r="A10" s="39" t="s">
        <v>53</v>
      </c>
      <c r="B10" s="37" t="s">
        <v>54</v>
      </c>
      <c r="C10" s="42"/>
      <c r="D10" s="37" t="s">
        <v>12</v>
      </c>
      <c r="E10" s="42" t="s">
        <v>31</v>
      </c>
      <c r="F10" s="35" t="s">
        <v>19</v>
      </c>
      <c r="G10" s="43" t="s">
        <v>6</v>
      </c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1:101" s="29" customFormat="1" ht="12.75">
      <c r="A11" s="39" t="s">
        <v>53</v>
      </c>
      <c r="B11" s="37" t="s">
        <v>59</v>
      </c>
      <c r="C11" s="42"/>
      <c r="D11" s="37" t="s">
        <v>12</v>
      </c>
      <c r="E11" s="42" t="s">
        <v>31</v>
      </c>
      <c r="F11" s="35" t="s">
        <v>19</v>
      </c>
      <c r="G11" s="43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1:101" s="29" customFormat="1" ht="12.75">
      <c r="A12" s="39" t="s">
        <v>53</v>
      </c>
      <c r="B12" s="37" t="s">
        <v>60</v>
      </c>
      <c r="C12" s="42"/>
      <c r="D12" s="37" t="s">
        <v>12</v>
      </c>
      <c r="E12" s="37" t="s">
        <v>31</v>
      </c>
      <c r="F12" s="35" t="s">
        <v>14</v>
      </c>
      <c r="G12" s="43" t="s">
        <v>6</v>
      </c>
      <c r="H12" s="2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</row>
    <row r="13" spans="1:101" s="29" customFormat="1" ht="12.75">
      <c r="A13" s="42" t="s">
        <v>53</v>
      </c>
      <c r="B13" s="45" t="s">
        <v>61</v>
      </c>
      <c r="C13" s="42"/>
      <c r="D13" s="37" t="s">
        <v>12</v>
      </c>
      <c r="E13" s="42" t="s">
        <v>33</v>
      </c>
      <c r="F13" s="35" t="s">
        <v>19</v>
      </c>
      <c r="G13" s="43"/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1:101" s="29" customFormat="1" ht="25.5">
      <c r="A14" s="42" t="s">
        <v>53</v>
      </c>
      <c r="B14" s="37" t="s">
        <v>62</v>
      </c>
      <c r="C14" s="42"/>
      <c r="D14" s="37" t="s">
        <v>12</v>
      </c>
      <c r="E14" s="42" t="s">
        <v>33</v>
      </c>
      <c r="F14" s="35" t="s">
        <v>19</v>
      </c>
      <c r="G14" s="43"/>
      <c r="H14" s="2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spans="1:101" s="29" customFormat="1" ht="12.75">
      <c r="A15" s="39" t="s">
        <v>53</v>
      </c>
      <c r="B15" s="37" t="s">
        <v>63</v>
      </c>
      <c r="C15" s="42"/>
      <c r="D15" s="37" t="s">
        <v>12</v>
      </c>
      <c r="E15" s="42" t="s">
        <v>33</v>
      </c>
      <c r="F15" s="35" t="s">
        <v>19</v>
      </c>
      <c r="G15" s="43"/>
      <c r="H15" s="2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1:101" s="29" customFormat="1" ht="12.75">
      <c r="A16" s="42" t="s">
        <v>53</v>
      </c>
      <c r="B16" s="38" t="s">
        <v>64</v>
      </c>
      <c r="C16" s="42"/>
      <c r="D16" s="37" t="s">
        <v>12</v>
      </c>
      <c r="E16" s="42" t="s">
        <v>33</v>
      </c>
      <c r="F16" s="35" t="s">
        <v>19</v>
      </c>
      <c r="G16" s="43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</row>
    <row r="17" spans="1:101" s="29" customFormat="1" ht="12.75">
      <c r="A17" s="39" t="s">
        <v>53</v>
      </c>
      <c r="B17" s="44" t="s">
        <v>65</v>
      </c>
      <c r="C17" s="44"/>
      <c r="D17" s="37" t="s">
        <v>12</v>
      </c>
      <c r="E17" s="37" t="s">
        <v>31</v>
      </c>
      <c r="F17" s="35" t="s">
        <v>19</v>
      </c>
      <c r="G17" s="44" t="s">
        <v>6</v>
      </c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s="29" customFormat="1" ht="12.75">
      <c r="A18" s="42" t="s">
        <v>53</v>
      </c>
      <c r="B18" s="33" t="s">
        <v>66</v>
      </c>
      <c r="C18" s="42"/>
      <c r="D18" s="34" t="s">
        <v>12</v>
      </c>
      <c r="E18" s="42" t="s">
        <v>33</v>
      </c>
      <c r="F18" s="35" t="s">
        <v>19</v>
      </c>
      <c r="G18" s="43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1:101" s="30" customFormat="1" ht="25.5">
      <c r="A19" s="42" t="s">
        <v>53</v>
      </c>
      <c r="B19" s="37" t="s">
        <v>67</v>
      </c>
      <c r="C19" s="42"/>
      <c r="D19" s="37" t="s">
        <v>12</v>
      </c>
      <c r="E19" s="42" t="s">
        <v>33</v>
      </c>
      <c r="F19" s="35" t="s">
        <v>14</v>
      </c>
      <c r="G19" s="4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</row>
    <row r="20" spans="1:101" s="36" customFormat="1" ht="12.75">
      <c r="A20" s="42" t="s">
        <v>53</v>
      </c>
      <c r="B20" s="38" t="s">
        <v>68</v>
      </c>
      <c r="C20" s="42"/>
      <c r="D20" s="37" t="s">
        <v>12</v>
      </c>
      <c r="E20" s="42" t="s">
        <v>33</v>
      </c>
      <c r="F20" s="35" t="s">
        <v>19</v>
      </c>
      <c r="G20" s="43"/>
      <c r="H20" s="2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</row>
    <row r="21" spans="1:101" s="36" customFormat="1" ht="12.75">
      <c r="A21" s="42" t="s">
        <v>53</v>
      </c>
      <c r="B21" s="37" t="s">
        <v>69</v>
      </c>
      <c r="C21" s="42"/>
      <c r="D21" s="37" t="s">
        <v>12</v>
      </c>
      <c r="E21" s="42" t="s">
        <v>31</v>
      </c>
      <c r="F21" s="35" t="s">
        <v>19</v>
      </c>
      <c r="G21" s="43" t="s">
        <v>6</v>
      </c>
      <c r="H21" s="2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36" customFormat="1" ht="51">
      <c r="A22" s="42" t="s">
        <v>20</v>
      </c>
      <c r="B22" s="37" t="s">
        <v>70</v>
      </c>
      <c r="C22" s="42" t="s">
        <v>71</v>
      </c>
      <c r="D22" s="37" t="s">
        <v>12</v>
      </c>
      <c r="E22" s="42" t="s">
        <v>23</v>
      </c>
      <c r="F22" s="35" t="s">
        <v>14</v>
      </c>
      <c r="G22" s="43" t="s">
        <v>6</v>
      </c>
      <c r="H22" s="2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36" customFormat="1" ht="25.5">
      <c r="A23" s="42" t="s">
        <v>20</v>
      </c>
      <c r="B23" s="39" t="s">
        <v>72</v>
      </c>
      <c r="C23" s="42" t="s">
        <v>73</v>
      </c>
      <c r="D23" s="37" t="s">
        <v>11</v>
      </c>
      <c r="E23" s="42"/>
      <c r="F23" s="35" t="s">
        <v>14</v>
      </c>
      <c r="G23" s="43" t="s">
        <v>6</v>
      </c>
      <c r="H23" s="2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</row>
    <row r="24" spans="1:101" s="36" customFormat="1" ht="25.5">
      <c r="A24" s="44" t="s">
        <v>20</v>
      </c>
      <c r="B24" s="44" t="s">
        <v>74</v>
      </c>
      <c r="C24" s="44" t="s">
        <v>75</v>
      </c>
      <c r="D24" s="44" t="s">
        <v>12</v>
      </c>
      <c r="E24" s="44" t="s">
        <v>76</v>
      </c>
      <c r="F24" s="44" t="s">
        <v>22</v>
      </c>
      <c r="G24" s="44" t="s">
        <v>6</v>
      </c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s="36" customFormat="1" ht="25.5">
      <c r="A25" s="44" t="s">
        <v>20</v>
      </c>
      <c r="B25" s="44" t="s">
        <v>77</v>
      </c>
      <c r="C25" s="44" t="s">
        <v>78</v>
      </c>
      <c r="D25" s="44" t="s">
        <v>12</v>
      </c>
      <c r="E25" s="44" t="s">
        <v>23</v>
      </c>
      <c r="F25" s="44" t="s">
        <v>22</v>
      </c>
      <c r="G25" s="44"/>
      <c r="H25" s="2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</row>
    <row r="26" spans="1:7" ht="25.5">
      <c r="A26" s="44" t="s">
        <v>24</v>
      </c>
      <c r="B26" s="44" t="s">
        <v>79</v>
      </c>
      <c r="C26" s="44" t="s">
        <v>80</v>
      </c>
      <c r="D26" s="44" t="s">
        <v>12</v>
      </c>
      <c r="E26" s="44" t="s">
        <v>23</v>
      </c>
      <c r="F26" s="44" t="s">
        <v>22</v>
      </c>
      <c r="G26" s="44" t="s">
        <v>6</v>
      </c>
    </row>
    <row r="27" spans="1:7" ht="25.5">
      <c r="A27" s="44" t="s">
        <v>25</v>
      </c>
      <c r="B27" s="44" t="s">
        <v>81</v>
      </c>
      <c r="C27" s="44" t="s">
        <v>82</v>
      </c>
      <c r="D27" s="44" t="s">
        <v>12</v>
      </c>
      <c r="E27" s="44" t="s">
        <v>23</v>
      </c>
      <c r="F27" s="44" t="s">
        <v>22</v>
      </c>
      <c r="G27" s="44" t="s">
        <v>6</v>
      </c>
    </row>
    <row r="28" spans="1:7" ht="38.25">
      <c r="A28" s="44" t="s">
        <v>25</v>
      </c>
      <c r="B28" s="44" t="s">
        <v>83</v>
      </c>
      <c r="C28" s="44" t="s">
        <v>84</v>
      </c>
      <c r="D28" s="44" t="s">
        <v>12</v>
      </c>
      <c r="E28" s="44" t="s">
        <v>23</v>
      </c>
      <c r="F28" s="44" t="s">
        <v>22</v>
      </c>
      <c r="G28" s="44" t="s">
        <v>6</v>
      </c>
    </row>
    <row r="29" spans="1:7" ht="25.5">
      <c r="A29" s="44" t="s">
        <v>21</v>
      </c>
      <c r="B29" s="44" t="s">
        <v>85</v>
      </c>
      <c r="C29" s="44" t="s">
        <v>86</v>
      </c>
      <c r="D29" s="44" t="s">
        <v>12</v>
      </c>
      <c r="E29" s="44" t="s">
        <v>23</v>
      </c>
      <c r="F29" s="44" t="s">
        <v>22</v>
      </c>
      <c r="G29" s="44"/>
    </row>
    <row r="30" spans="1:7" ht="25.5">
      <c r="A30" s="44" t="s">
        <v>25</v>
      </c>
      <c r="B30" s="44" t="s">
        <v>87</v>
      </c>
      <c r="C30" s="44" t="s">
        <v>88</v>
      </c>
      <c r="D30" s="44" t="s">
        <v>12</v>
      </c>
      <c r="E30" s="44" t="s">
        <v>23</v>
      </c>
      <c r="F30" s="44" t="s">
        <v>14</v>
      </c>
      <c r="G30" s="44" t="s">
        <v>6</v>
      </c>
    </row>
    <row r="31" spans="1:7" ht="25.5">
      <c r="A31" s="44" t="s">
        <v>25</v>
      </c>
      <c r="B31" s="44" t="s">
        <v>89</v>
      </c>
      <c r="C31" s="44" t="s">
        <v>90</v>
      </c>
      <c r="D31" s="44" t="s">
        <v>11</v>
      </c>
      <c r="E31" s="44"/>
      <c r="F31" s="44" t="s">
        <v>14</v>
      </c>
      <c r="G31" s="44" t="s">
        <v>6</v>
      </c>
    </row>
    <row r="32" spans="1:7" ht="25.5">
      <c r="A32" s="44" t="s">
        <v>26</v>
      </c>
      <c r="B32" s="44" t="s">
        <v>91</v>
      </c>
      <c r="C32" s="44" t="s">
        <v>92</v>
      </c>
      <c r="D32" s="44" t="s">
        <v>12</v>
      </c>
      <c r="E32" s="44" t="s">
        <v>23</v>
      </c>
      <c r="F32" s="44" t="s">
        <v>22</v>
      </c>
      <c r="G32" s="44"/>
    </row>
    <row r="33" spans="1:7" ht="25.5">
      <c r="A33" s="44" t="s">
        <v>26</v>
      </c>
      <c r="B33" s="44" t="s">
        <v>93</v>
      </c>
      <c r="C33" s="44" t="s">
        <v>94</v>
      </c>
      <c r="D33" s="44" t="s">
        <v>12</v>
      </c>
      <c r="E33" s="44" t="s">
        <v>23</v>
      </c>
      <c r="F33" s="44" t="s">
        <v>22</v>
      </c>
      <c r="G33" s="44" t="s">
        <v>6</v>
      </c>
    </row>
    <row r="34" spans="1:7" ht="12.75" customHeight="1">
      <c r="A34" s="44" t="s">
        <v>26</v>
      </c>
      <c r="B34" s="44" t="s">
        <v>95</v>
      </c>
      <c r="C34" s="44" t="s">
        <v>96</v>
      </c>
      <c r="D34" s="44" t="s">
        <v>12</v>
      </c>
      <c r="E34" s="44" t="s">
        <v>23</v>
      </c>
      <c r="F34" s="44" t="s">
        <v>22</v>
      </c>
      <c r="G34" s="44" t="s">
        <v>6</v>
      </c>
    </row>
    <row r="35" spans="1:7" ht="25.5">
      <c r="A35" s="44" t="s">
        <v>26</v>
      </c>
      <c r="B35" s="44" t="s">
        <v>97</v>
      </c>
      <c r="C35" s="44" t="s">
        <v>98</v>
      </c>
      <c r="D35" s="44" t="s">
        <v>12</v>
      </c>
      <c r="E35" s="44" t="s">
        <v>23</v>
      </c>
      <c r="F35" s="44" t="s">
        <v>22</v>
      </c>
      <c r="G35" s="44" t="s">
        <v>6</v>
      </c>
    </row>
    <row r="36" spans="1:7" ht="25.5">
      <c r="A36" s="44" t="s">
        <v>26</v>
      </c>
      <c r="B36" s="44" t="s">
        <v>99</v>
      </c>
      <c r="C36" s="44" t="s">
        <v>100</v>
      </c>
      <c r="D36" s="44" t="s">
        <v>12</v>
      </c>
      <c r="E36" s="44" t="s">
        <v>23</v>
      </c>
      <c r="F36" s="44" t="s">
        <v>22</v>
      </c>
      <c r="G36" s="44" t="s">
        <v>6</v>
      </c>
    </row>
    <row r="37" spans="1:7" ht="51">
      <c r="A37" s="44" t="s">
        <v>101</v>
      </c>
      <c r="B37" s="44" t="s">
        <v>102</v>
      </c>
      <c r="C37" s="44" t="s">
        <v>101</v>
      </c>
      <c r="D37" s="44" t="s">
        <v>11</v>
      </c>
      <c r="E37" s="44"/>
      <c r="F37" s="44" t="s">
        <v>14</v>
      </c>
      <c r="G37" s="44" t="s">
        <v>6</v>
      </c>
    </row>
    <row r="38" spans="1:7" ht="38.25">
      <c r="A38" s="44" t="s">
        <v>43</v>
      </c>
      <c r="B38" s="44" t="s">
        <v>103</v>
      </c>
      <c r="C38" s="44" t="s">
        <v>104</v>
      </c>
      <c r="D38" s="44" t="s">
        <v>11</v>
      </c>
      <c r="E38" s="44"/>
      <c r="F38" s="44" t="s">
        <v>14</v>
      </c>
      <c r="G38" s="44" t="s">
        <v>6</v>
      </c>
    </row>
    <row r="39" spans="1:7" ht="38.25">
      <c r="A39" s="44" t="s">
        <v>43</v>
      </c>
      <c r="B39" s="44" t="s">
        <v>105</v>
      </c>
      <c r="C39" s="44" t="s">
        <v>106</v>
      </c>
      <c r="D39" s="44" t="s">
        <v>11</v>
      </c>
      <c r="E39" s="44"/>
      <c r="F39" s="44" t="s">
        <v>14</v>
      </c>
      <c r="G39" s="44" t="s">
        <v>6</v>
      </c>
    </row>
    <row r="40" spans="1:7" ht="38.25">
      <c r="A40" s="44" t="s">
        <v>43</v>
      </c>
      <c r="B40" s="44" t="s">
        <v>107</v>
      </c>
      <c r="C40" s="44" t="s">
        <v>108</v>
      </c>
      <c r="D40" s="44" t="s">
        <v>11</v>
      </c>
      <c r="E40" s="44"/>
      <c r="F40" s="44" t="s">
        <v>14</v>
      </c>
      <c r="G40" s="44" t="s">
        <v>6</v>
      </c>
    </row>
    <row r="41" spans="1:7" ht="25.5">
      <c r="A41" s="44" t="s">
        <v>43</v>
      </c>
      <c r="B41" s="44" t="s">
        <v>109</v>
      </c>
      <c r="C41" s="44" t="s">
        <v>110</v>
      </c>
      <c r="D41" s="44" t="s">
        <v>11</v>
      </c>
      <c r="E41" s="44"/>
      <c r="F41" s="44" t="s">
        <v>14</v>
      </c>
      <c r="G41" s="44" t="s">
        <v>6</v>
      </c>
    </row>
    <row r="42" spans="1:7" ht="12.75">
      <c r="A42" s="44" t="s">
        <v>43</v>
      </c>
      <c r="B42" s="44" t="s">
        <v>111</v>
      </c>
      <c r="C42" s="44" t="s">
        <v>112</v>
      </c>
      <c r="D42" s="44" t="s">
        <v>12</v>
      </c>
      <c r="E42" s="44" t="s">
        <v>37</v>
      </c>
      <c r="F42" s="44" t="s">
        <v>19</v>
      </c>
      <c r="G42" s="44"/>
    </row>
    <row r="43" spans="1:7" ht="25.5">
      <c r="A43" s="44" t="s">
        <v>43</v>
      </c>
      <c r="B43" s="44" t="s">
        <v>113</v>
      </c>
      <c r="C43" s="44" t="s">
        <v>114</v>
      </c>
      <c r="D43" s="44" t="s">
        <v>11</v>
      </c>
      <c r="E43" s="44"/>
      <c r="F43" s="44" t="s">
        <v>14</v>
      </c>
      <c r="G43" s="44" t="s">
        <v>6</v>
      </c>
    </row>
    <row r="44" spans="1:7" ht="25.5">
      <c r="A44" s="44" t="s">
        <v>43</v>
      </c>
      <c r="B44" s="41" t="s">
        <v>115</v>
      </c>
      <c r="C44" s="44" t="s">
        <v>116</v>
      </c>
      <c r="D44" s="44" t="s">
        <v>11</v>
      </c>
      <c r="E44" s="44"/>
      <c r="F44" s="44" t="s">
        <v>14</v>
      </c>
      <c r="G44" s="44" t="s">
        <v>6</v>
      </c>
    </row>
    <row r="45" spans="1:7" ht="25.5">
      <c r="A45" s="44" t="s">
        <v>32</v>
      </c>
      <c r="B45" s="41" t="s">
        <v>117</v>
      </c>
      <c r="C45" s="44" t="s">
        <v>118</v>
      </c>
      <c r="D45" s="44" t="s">
        <v>11</v>
      </c>
      <c r="E45" s="44"/>
      <c r="F45" s="44" t="s">
        <v>14</v>
      </c>
      <c r="G45" s="44" t="s">
        <v>6</v>
      </c>
    </row>
    <row r="46" spans="1:7" ht="25.5">
      <c r="A46" s="44" t="s">
        <v>32</v>
      </c>
      <c r="B46" s="41" t="s">
        <v>119</v>
      </c>
      <c r="C46" s="44" t="s">
        <v>120</v>
      </c>
      <c r="D46" s="44" t="s">
        <v>12</v>
      </c>
      <c r="E46" s="44" t="s">
        <v>121</v>
      </c>
      <c r="F46" s="44" t="s">
        <v>14</v>
      </c>
      <c r="G46" s="44" t="s">
        <v>6</v>
      </c>
    </row>
    <row r="47" spans="1:7" ht="25.5">
      <c r="A47" s="44" t="s">
        <v>30</v>
      </c>
      <c r="B47" s="41" t="s">
        <v>122</v>
      </c>
      <c r="C47" s="44" t="s">
        <v>123</v>
      </c>
      <c r="D47" s="44" t="s">
        <v>12</v>
      </c>
      <c r="E47" s="44" t="s">
        <v>121</v>
      </c>
      <c r="F47" s="44" t="s">
        <v>14</v>
      </c>
      <c r="G47" s="44" t="s">
        <v>6</v>
      </c>
    </row>
    <row r="48" spans="1:7" ht="63.75">
      <c r="A48" s="44" t="s">
        <v>34</v>
      </c>
      <c r="B48" s="41" t="s">
        <v>124</v>
      </c>
      <c r="C48" s="44" t="s">
        <v>125</v>
      </c>
      <c r="D48" s="44" t="s">
        <v>12</v>
      </c>
      <c r="E48" s="44" t="s">
        <v>35</v>
      </c>
      <c r="F48" s="44" t="s">
        <v>14</v>
      </c>
      <c r="G48" s="44" t="s">
        <v>6</v>
      </c>
    </row>
    <row r="49" spans="1:7" ht="76.5">
      <c r="A49" s="44" t="s">
        <v>34</v>
      </c>
      <c r="B49" s="41" t="s">
        <v>126</v>
      </c>
      <c r="C49" s="44" t="s">
        <v>127</v>
      </c>
      <c r="D49" s="44" t="s">
        <v>12</v>
      </c>
      <c r="E49" s="44" t="s">
        <v>128</v>
      </c>
      <c r="F49" s="44" t="s">
        <v>19</v>
      </c>
      <c r="G49" s="44"/>
    </row>
    <row r="50" spans="1:7" ht="25.5">
      <c r="A50" s="44" t="s">
        <v>129</v>
      </c>
      <c r="B50" s="41" t="s">
        <v>130</v>
      </c>
      <c r="C50" s="44" t="s">
        <v>131</v>
      </c>
      <c r="D50" s="44" t="s">
        <v>12</v>
      </c>
      <c r="E50" s="44" t="s">
        <v>132</v>
      </c>
      <c r="F50" s="44" t="s">
        <v>14</v>
      </c>
      <c r="G50" s="44" t="s">
        <v>6</v>
      </c>
    </row>
    <row r="51" spans="1:7" ht="25.5">
      <c r="A51" s="44" t="s">
        <v>133</v>
      </c>
      <c r="B51" s="41" t="s">
        <v>134</v>
      </c>
      <c r="C51" s="44" t="s">
        <v>135</v>
      </c>
      <c r="D51" s="44" t="s">
        <v>11</v>
      </c>
      <c r="E51" s="44"/>
      <c r="F51" s="44" t="s">
        <v>14</v>
      </c>
      <c r="G51" s="44" t="s">
        <v>6</v>
      </c>
    </row>
    <row r="52" spans="1:7" ht="25.5">
      <c r="A52" s="44" t="s">
        <v>133</v>
      </c>
      <c r="B52" s="44" t="s">
        <v>136</v>
      </c>
      <c r="C52" s="44" t="s">
        <v>137</v>
      </c>
      <c r="D52" s="44" t="s">
        <v>12</v>
      </c>
      <c r="E52" s="44" t="s">
        <v>132</v>
      </c>
      <c r="F52" s="44" t="s">
        <v>138</v>
      </c>
      <c r="G52" s="44"/>
    </row>
    <row r="53" spans="1:7" ht="63.75">
      <c r="A53" s="44" t="s">
        <v>139</v>
      </c>
      <c r="B53" s="44" t="s">
        <v>140</v>
      </c>
      <c r="C53" s="44" t="s">
        <v>141</v>
      </c>
      <c r="D53" s="44" t="s">
        <v>11</v>
      </c>
      <c r="E53" s="44"/>
      <c r="F53" s="44" t="s">
        <v>14</v>
      </c>
      <c r="G53" s="44" t="s">
        <v>6</v>
      </c>
    </row>
    <row r="54" spans="1:7" ht="102">
      <c r="A54" s="44" t="s">
        <v>139</v>
      </c>
      <c r="B54" s="44" t="s">
        <v>142</v>
      </c>
      <c r="C54" s="44" t="s">
        <v>143</v>
      </c>
      <c r="D54" s="44" t="s">
        <v>12</v>
      </c>
      <c r="E54" s="44" t="s">
        <v>28</v>
      </c>
      <c r="F54" s="44" t="s">
        <v>19</v>
      </c>
      <c r="G54" s="44"/>
    </row>
    <row r="55" spans="1:7" ht="63.75">
      <c r="A55" s="44" t="s">
        <v>139</v>
      </c>
      <c r="B55" s="44" t="s">
        <v>144</v>
      </c>
      <c r="C55" s="44" t="s">
        <v>38</v>
      </c>
      <c r="D55" s="44" t="s">
        <v>12</v>
      </c>
      <c r="E55" s="44" t="s">
        <v>28</v>
      </c>
      <c r="F55" s="44" t="s">
        <v>14</v>
      </c>
      <c r="G55" s="44" t="s">
        <v>6</v>
      </c>
    </row>
    <row r="56" spans="1:7" ht="51">
      <c r="A56" s="44" t="s">
        <v>139</v>
      </c>
      <c r="B56" s="44" t="s">
        <v>145</v>
      </c>
      <c r="C56" s="44" t="s">
        <v>39</v>
      </c>
      <c r="D56" s="44" t="s">
        <v>12</v>
      </c>
      <c r="E56" s="44" t="s">
        <v>28</v>
      </c>
      <c r="F56" s="44" t="s">
        <v>14</v>
      </c>
      <c r="G56" s="44" t="s">
        <v>6</v>
      </c>
    </row>
    <row r="57" spans="1:7" ht="63.75">
      <c r="A57" s="44" t="s">
        <v>139</v>
      </c>
      <c r="B57" s="44" t="s">
        <v>146</v>
      </c>
      <c r="C57" s="44" t="s">
        <v>40</v>
      </c>
      <c r="D57" s="44" t="s">
        <v>11</v>
      </c>
      <c r="E57" s="44"/>
      <c r="F57" s="44" t="s">
        <v>14</v>
      </c>
      <c r="G57" s="44" t="s">
        <v>6</v>
      </c>
    </row>
    <row r="58" spans="1:7" ht="25.5">
      <c r="A58" s="44" t="s">
        <v>139</v>
      </c>
      <c r="B58" s="44" t="s">
        <v>147</v>
      </c>
      <c r="C58" s="44" t="s">
        <v>148</v>
      </c>
      <c r="D58" s="44" t="s">
        <v>12</v>
      </c>
      <c r="E58" s="44" t="s">
        <v>28</v>
      </c>
      <c r="F58" s="44" t="s">
        <v>14</v>
      </c>
      <c r="G58" s="44" t="s">
        <v>6</v>
      </c>
    </row>
    <row r="59" spans="1:7" ht="25.5">
      <c r="A59" s="44" t="s">
        <v>139</v>
      </c>
      <c r="B59" s="44" t="s">
        <v>149</v>
      </c>
      <c r="C59" s="44" t="s">
        <v>150</v>
      </c>
      <c r="D59" s="44" t="s">
        <v>12</v>
      </c>
      <c r="E59" s="44" t="s">
        <v>28</v>
      </c>
      <c r="F59" s="44" t="s">
        <v>14</v>
      </c>
      <c r="G59" s="44" t="s">
        <v>6</v>
      </c>
    </row>
    <row r="60" spans="1:7" ht="12.75">
      <c r="A60" s="44" t="s">
        <v>151</v>
      </c>
      <c r="B60" s="44" t="s">
        <v>152</v>
      </c>
      <c r="C60" s="44" t="s">
        <v>153</v>
      </c>
      <c r="D60" s="44" t="s">
        <v>11</v>
      </c>
      <c r="E60" s="44"/>
      <c r="F60" s="44" t="s">
        <v>14</v>
      </c>
      <c r="G60" s="44" t="s">
        <v>6</v>
      </c>
    </row>
    <row r="61" spans="1:7" ht="12.75">
      <c r="A61" s="44" t="s">
        <v>151</v>
      </c>
      <c r="B61" s="44" t="s">
        <v>154</v>
      </c>
      <c r="C61" s="44" t="s">
        <v>155</v>
      </c>
      <c r="D61" s="44" t="s">
        <v>11</v>
      </c>
      <c r="E61" s="44"/>
      <c r="F61" s="44" t="s">
        <v>14</v>
      </c>
      <c r="G61" s="44" t="s">
        <v>6</v>
      </c>
    </row>
    <row r="62" spans="1:7" ht="12.75">
      <c r="A62" s="44" t="s">
        <v>151</v>
      </c>
      <c r="B62" s="46" t="s">
        <v>156</v>
      </c>
      <c r="C62" s="44" t="s">
        <v>157</v>
      </c>
      <c r="D62" s="44" t="s">
        <v>11</v>
      </c>
      <c r="E62" s="44"/>
      <c r="F62" s="44" t="s">
        <v>14</v>
      </c>
      <c r="G62" s="44" t="s">
        <v>6</v>
      </c>
    </row>
    <row r="63" spans="1:7" ht="12.75">
      <c r="A63" s="44" t="s">
        <v>151</v>
      </c>
      <c r="B63" s="46" t="s">
        <v>158</v>
      </c>
      <c r="C63" s="44" t="s">
        <v>159</v>
      </c>
      <c r="D63" s="44" t="s">
        <v>160</v>
      </c>
      <c r="E63" s="46" t="s">
        <v>28</v>
      </c>
      <c r="F63" s="44" t="s">
        <v>14</v>
      </c>
      <c r="G63" s="44" t="s">
        <v>6</v>
      </c>
    </row>
    <row r="64" spans="1:7" ht="38.25">
      <c r="A64" s="44" t="s">
        <v>161</v>
      </c>
      <c r="B64" s="46" t="s">
        <v>162</v>
      </c>
      <c r="C64" s="44" t="s">
        <v>163</v>
      </c>
      <c r="D64" s="44" t="s">
        <v>11</v>
      </c>
      <c r="E64" s="44"/>
      <c r="F64" s="44" t="s">
        <v>14</v>
      </c>
      <c r="G64" s="44" t="s">
        <v>6</v>
      </c>
    </row>
    <row r="65" spans="1:7" ht="38.25">
      <c r="A65" s="44" t="s">
        <v>161</v>
      </c>
      <c r="B65" s="46" t="s">
        <v>164</v>
      </c>
      <c r="C65" s="44" t="s">
        <v>165</v>
      </c>
      <c r="D65" s="44" t="s">
        <v>11</v>
      </c>
      <c r="E65" s="44"/>
      <c r="F65" s="44" t="s">
        <v>14</v>
      </c>
      <c r="G65" s="44" t="s">
        <v>6</v>
      </c>
    </row>
    <row r="66" spans="1:7" ht="25.5">
      <c r="A66" s="44" t="s">
        <v>36</v>
      </c>
      <c r="B66" s="44" t="s">
        <v>166</v>
      </c>
      <c r="C66" s="44" t="s">
        <v>167</v>
      </c>
      <c r="D66" s="44" t="s">
        <v>12</v>
      </c>
      <c r="E66" s="44" t="s">
        <v>28</v>
      </c>
      <c r="F66" s="44" t="s">
        <v>19</v>
      </c>
      <c r="G66" s="44"/>
    </row>
    <row r="67" spans="1:7" ht="25.5">
      <c r="A67" s="44" t="s">
        <v>36</v>
      </c>
      <c r="B67" s="44" t="s">
        <v>168</v>
      </c>
      <c r="C67" s="44" t="s">
        <v>169</v>
      </c>
      <c r="D67" s="44" t="s">
        <v>12</v>
      </c>
      <c r="E67" s="44" t="s">
        <v>28</v>
      </c>
      <c r="F67" s="44" t="s">
        <v>19</v>
      </c>
      <c r="G67" s="44"/>
    </row>
    <row r="68" spans="1:7" ht="25.5">
      <c r="A68" s="44" t="s">
        <v>36</v>
      </c>
      <c r="B68" s="44" t="s">
        <v>170</v>
      </c>
      <c r="C68" s="44" t="s">
        <v>171</v>
      </c>
      <c r="D68" s="44" t="s">
        <v>12</v>
      </c>
      <c r="E68" s="44" t="s">
        <v>28</v>
      </c>
      <c r="F68" s="44" t="s">
        <v>19</v>
      </c>
      <c r="G68" s="44"/>
    </row>
    <row r="69" spans="1:7" ht="63.75">
      <c r="A69" s="44" t="s">
        <v>172</v>
      </c>
      <c r="B69" s="44" t="s">
        <v>173</v>
      </c>
      <c r="C69" s="44" t="s">
        <v>174</v>
      </c>
      <c r="D69" s="44" t="s">
        <v>12</v>
      </c>
      <c r="E69" s="44" t="s">
        <v>28</v>
      </c>
      <c r="F69" s="44" t="s">
        <v>19</v>
      </c>
      <c r="G69" s="44"/>
    </row>
    <row r="70" spans="1:7" ht="63.75">
      <c r="A70" s="44" t="s">
        <v>36</v>
      </c>
      <c r="B70" s="44" t="s">
        <v>175</v>
      </c>
      <c r="C70" s="44" t="s">
        <v>176</v>
      </c>
      <c r="D70" s="44" t="s">
        <v>12</v>
      </c>
      <c r="E70" s="44" t="s">
        <v>28</v>
      </c>
      <c r="F70" s="44" t="s">
        <v>19</v>
      </c>
      <c r="G70" s="44"/>
    </row>
    <row r="71" spans="1:7" ht="63.75">
      <c r="A71" s="44" t="s">
        <v>172</v>
      </c>
      <c r="B71" s="44" t="s">
        <v>177</v>
      </c>
      <c r="C71" s="44" t="s">
        <v>178</v>
      </c>
      <c r="D71" s="44" t="s">
        <v>12</v>
      </c>
      <c r="E71" s="44" t="s">
        <v>28</v>
      </c>
      <c r="F71" s="44" t="s">
        <v>19</v>
      </c>
      <c r="G71" s="44"/>
    </row>
    <row r="72" spans="1:7" ht="63.75">
      <c r="A72" s="44" t="s">
        <v>172</v>
      </c>
      <c r="B72" s="44" t="s">
        <v>179</v>
      </c>
      <c r="C72" s="44" t="s">
        <v>180</v>
      </c>
      <c r="D72" s="44" t="s">
        <v>12</v>
      </c>
      <c r="E72" s="44" t="s">
        <v>28</v>
      </c>
      <c r="F72" s="44" t="s">
        <v>19</v>
      </c>
      <c r="G72" s="44"/>
    </row>
    <row r="73" spans="1:7" ht="38.25">
      <c r="A73" s="44" t="s">
        <v>172</v>
      </c>
      <c r="B73" s="44" t="s">
        <v>181</v>
      </c>
      <c r="C73" s="44" t="s">
        <v>182</v>
      </c>
      <c r="D73" s="44" t="s">
        <v>12</v>
      </c>
      <c r="E73" s="44" t="s">
        <v>28</v>
      </c>
      <c r="F73" s="44" t="s">
        <v>19</v>
      </c>
      <c r="G73" s="44"/>
    </row>
    <row r="74" spans="1:7" ht="25.5">
      <c r="A74" s="44" t="s">
        <v>36</v>
      </c>
      <c r="B74" s="44" t="s">
        <v>183</v>
      </c>
      <c r="C74" s="44" t="s">
        <v>184</v>
      </c>
      <c r="D74" s="44" t="s">
        <v>12</v>
      </c>
      <c r="E74" s="44" t="s">
        <v>28</v>
      </c>
      <c r="F74" s="44" t="s">
        <v>19</v>
      </c>
      <c r="G74" s="44"/>
    </row>
    <row r="75" spans="1:7" ht="25.5">
      <c r="A75" s="44" t="s">
        <v>36</v>
      </c>
      <c r="B75" s="44" t="s">
        <v>185</v>
      </c>
      <c r="C75" s="44" t="s">
        <v>186</v>
      </c>
      <c r="D75" s="44" t="s">
        <v>12</v>
      </c>
      <c r="E75" s="44" t="s">
        <v>28</v>
      </c>
      <c r="F75" s="44" t="s">
        <v>19</v>
      </c>
      <c r="G75" s="44"/>
    </row>
    <row r="76" spans="1:7" ht="63.75">
      <c r="A76" s="44" t="s">
        <v>172</v>
      </c>
      <c r="B76" s="44" t="s">
        <v>187</v>
      </c>
      <c r="C76" s="44" t="s">
        <v>188</v>
      </c>
      <c r="D76" s="44" t="s">
        <v>12</v>
      </c>
      <c r="E76" s="44" t="s">
        <v>28</v>
      </c>
      <c r="F76" s="44" t="s">
        <v>19</v>
      </c>
      <c r="G76" s="44"/>
    </row>
    <row r="77" spans="1:7" ht="25.5">
      <c r="A77" s="44" t="s">
        <v>189</v>
      </c>
      <c r="B77" s="44" t="s">
        <v>190</v>
      </c>
      <c r="C77" s="44" t="s">
        <v>191</v>
      </c>
      <c r="D77" s="44" t="s">
        <v>11</v>
      </c>
      <c r="E77" s="44"/>
      <c r="F77" s="44" t="s">
        <v>19</v>
      </c>
      <c r="G77" s="44" t="s">
        <v>6</v>
      </c>
    </row>
    <row r="78" spans="1:7" ht="25.5">
      <c r="A78" s="44" t="s">
        <v>43</v>
      </c>
      <c r="B78" s="44" t="s">
        <v>192</v>
      </c>
      <c r="C78" s="44" t="s">
        <v>193</v>
      </c>
      <c r="D78" s="44" t="s">
        <v>12</v>
      </c>
      <c r="E78" s="44" t="s">
        <v>28</v>
      </c>
      <c r="F78" s="44"/>
      <c r="G78" s="44"/>
    </row>
    <row r="79" spans="1:7" ht="25.5">
      <c r="A79" s="44" t="s">
        <v>42</v>
      </c>
      <c r="B79" s="44" t="s">
        <v>194</v>
      </c>
      <c r="C79" s="44" t="s">
        <v>195</v>
      </c>
      <c r="D79" s="44" t="s">
        <v>12</v>
      </c>
      <c r="E79" s="44" t="s">
        <v>28</v>
      </c>
      <c r="F79" s="44"/>
      <c r="G79" s="44"/>
    </row>
    <row r="80" spans="1:7" ht="12.75">
      <c r="A80" s="44" t="s">
        <v>42</v>
      </c>
      <c r="B80" s="44" t="s">
        <v>196</v>
      </c>
      <c r="C80" s="44" t="s">
        <v>197</v>
      </c>
      <c r="D80" s="44" t="s">
        <v>12</v>
      </c>
      <c r="E80" s="44" t="s">
        <v>28</v>
      </c>
      <c r="F80" s="44"/>
      <c r="G80" s="44" t="s">
        <v>6</v>
      </c>
    </row>
    <row r="81" spans="1:7" ht="25.5">
      <c r="A81" s="44" t="s">
        <v>42</v>
      </c>
      <c r="B81" s="44" t="s">
        <v>198</v>
      </c>
      <c r="C81" s="44" t="s">
        <v>199</v>
      </c>
      <c r="D81" s="44" t="s">
        <v>12</v>
      </c>
      <c r="E81" s="44" t="s">
        <v>28</v>
      </c>
      <c r="F81" s="44"/>
      <c r="G81" s="44"/>
    </row>
    <row r="82" spans="1:7" ht="12.75">
      <c r="A82" s="44" t="s">
        <v>42</v>
      </c>
      <c r="B82" s="44" t="s">
        <v>200</v>
      </c>
      <c r="C82" s="44" t="s">
        <v>201</v>
      </c>
      <c r="D82" s="44" t="s">
        <v>12</v>
      </c>
      <c r="E82" s="44" t="s">
        <v>28</v>
      </c>
      <c r="F82" s="44"/>
      <c r="G82" s="44"/>
    </row>
    <row r="83" spans="1:7" ht="25.5">
      <c r="A83" s="44" t="s">
        <v>42</v>
      </c>
      <c r="B83" s="44" t="s">
        <v>202</v>
      </c>
      <c r="C83" s="44" t="s">
        <v>203</v>
      </c>
      <c r="D83" s="44" t="s">
        <v>12</v>
      </c>
      <c r="E83" s="44" t="s">
        <v>28</v>
      </c>
      <c r="F83" s="44"/>
      <c r="G83" s="44"/>
    </row>
    <row r="84" spans="1:7" ht="25.5">
      <c r="A84" s="44" t="s">
        <v>204</v>
      </c>
      <c r="B84" s="44" t="s">
        <v>205</v>
      </c>
      <c r="C84" s="44" t="s">
        <v>206</v>
      </c>
      <c r="D84" s="44" t="s">
        <v>12</v>
      </c>
      <c r="E84" s="44" t="s">
        <v>28</v>
      </c>
      <c r="F84" s="44"/>
      <c r="G84" s="44"/>
    </row>
    <row r="85" spans="1:7" ht="25.5">
      <c r="A85" s="44" t="s">
        <v>42</v>
      </c>
      <c r="B85" s="44" t="s">
        <v>207</v>
      </c>
      <c r="C85" s="44" t="s">
        <v>208</v>
      </c>
      <c r="D85" s="44" t="s">
        <v>12</v>
      </c>
      <c r="E85" s="44" t="s">
        <v>28</v>
      </c>
      <c r="F85" s="44"/>
      <c r="G85" s="44"/>
    </row>
    <row r="86" spans="1:7" ht="25.5">
      <c r="A86" s="44" t="s">
        <v>42</v>
      </c>
      <c r="B86" s="44" t="s">
        <v>209</v>
      </c>
      <c r="C86" s="44" t="s">
        <v>210</v>
      </c>
      <c r="D86" s="44" t="s">
        <v>12</v>
      </c>
      <c r="E86" s="44" t="s">
        <v>28</v>
      </c>
      <c r="F86" s="44"/>
      <c r="G86" s="44" t="s">
        <v>41</v>
      </c>
    </row>
    <row r="87" spans="1:7" ht="25.5">
      <c r="A87" s="44" t="s">
        <v>204</v>
      </c>
      <c r="B87" s="44" t="s">
        <v>211</v>
      </c>
      <c r="C87" s="44" t="s">
        <v>212</v>
      </c>
      <c r="D87" s="44" t="s">
        <v>12</v>
      </c>
      <c r="E87" s="44" t="s">
        <v>28</v>
      </c>
      <c r="F87" s="44"/>
      <c r="G87" s="44"/>
    </row>
    <row r="88" spans="1:7" ht="25.5">
      <c r="A88" s="44" t="s">
        <v>42</v>
      </c>
      <c r="B88" s="44" t="s">
        <v>213</v>
      </c>
      <c r="C88" s="44" t="s">
        <v>214</v>
      </c>
      <c r="D88" s="44" t="s">
        <v>12</v>
      </c>
      <c r="E88" s="44" t="s">
        <v>28</v>
      </c>
      <c r="F88" s="44"/>
      <c r="G88" s="44"/>
    </row>
    <row r="89" spans="1:7" ht="25.5">
      <c r="A89" s="44" t="s">
        <v>42</v>
      </c>
      <c r="B89" s="44" t="s">
        <v>215</v>
      </c>
      <c r="C89" s="44" t="s">
        <v>216</v>
      </c>
      <c r="D89" s="44" t="s">
        <v>12</v>
      </c>
      <c r="E89" s="44" t="s">
        <v>29</v>
      </c>
      <c r="F89" s="44"/>
      <c r="G89" s="44"/>
    </row>
    <row r="90" spans="1:7" ht="89.25">
      <c r="A90" s="44" t="s">
        <v>217</v>
      </c>
      <c r="B90" s="44" t="s">
        <v>218</v>
      </c>
      <c r="C90" s="44"/>
      <c r="D90" s="44" t="s">
        <v>11</v>
      </c>
      <c r="E90" s="44"/>
      <c r="F90" s="44" t="s">
        <v>14</v>
      </c>
      <c r="G90" s="44" t="s">
        <v>6</v>
      </c>
    </row>
    <row r="91" spans="1:7" ht="102">
      <c r="A91" s="44" t="s">
        <v>217</v>
      </c>
      <c r="B91" s="44" t="s">
        <v>219</v>
      </c>
      <c r="C91" s="44"/>
      <c r="D91" s="44" t="s">
        <v>11</v>
      </c>
      <c r="E91" s="44"/>
      <c r="F91" s="44" t="s">
        <v>19</v>
      </c>
      <c r="G91" s="44" t="s">
        <v>6</v>
      </c>
    </row>
    <row r="92" spans="1:7" ht="38.25">
      <c r="A92" s="44" t="s">
        <v>217</v>
      </c>
      <c r="B92" s="44" t="s">
        <v>220</v>
      </c>
      <c r="C92" s="44"/>
      <c r="D92" s="44" t="s">
        <v>12</v>
      </c>
      <c r="E92" s="44"/>
      <c r="F92" s="44" t="s">
        <v>19</v>
      </c>
      <c r="G92" s="44" t="s">
        <v>221</v>
      </c>
    </row>
    <row r="93" spans="1:7" ht="25.5">
      <c r="A93" s="44" t="s">
        <v>217</v>
      </c>
      <c r="B93" s="44" t="s">
        <v>222</v>
      </c>
      <c r="C93" s="44"/>
      <c r="D93" s="44" t="s">
        <v>12</v>
      </c>
      <c r="E93" s="44"/>
      <c r="F93" s="44" t="s">
        <v>19</v>
      </c>
      <c r="G93" s="44" t="s">
        <v>221</v>
      </c>
    </row>
    <row r="94" spans="1:7" ht="25.5">
      <c r="A94" s="44" t="s">
        <v>217</v>
      </c>
      <c r="B94" s="44" t="s">
        <v>223</v>
      </c>
      <c r="C94" s="44"/>
      <c r="D94" s="44" t="s">
        <v>12</v>
      </c>
      <c r="E94" s="44"/>
      <c r="F94" s="44" t="s">
        <v>19</v>
      </c>
      <c r="G94" s="44" t="s">
        <v>221</v>
      </c>
    </row>
    <row r="95" spans="1:7" ht="38.25">
      <c r="A95" s="44" t="s">
        <v>217</v>
      </c>
      <c r="B95" s="44" t="s">
        <v>224</v>
      </c>
      <c r="C95" s="44"/>
      <c r="D95" s="44" t="s">
        <v>11</v>
      </c>
      <c r="E95" s="44"/>
      <c r="F95" s="44" t="s">
        <v>225</v>
      </c>
      <c r="G95" s="44"/>
    </row>
    <row r="96" spans="1:7" ht="25.5">
      <c r="A96" s="44" t="s">
        <v>217</v>
      </c>
      <c r="B96" s="44" t="s">
        <v>226</v>
      </c>
      <c r="C96" s="44"/>
      <c r="D96" s="44" t="s">
        <v>12</v>
      </c>
      <c r="E96" s="44"/>
      <c r="F96" s="44" t="s">
        <v>19</v>
      </c>
      <c r="G96" s="44" t="s">
        <v>221</v>
      </c>
    </row>
    <row r="97" spans="1:7" ht="25.5">
      <c r="A97" s="44" t="s">
        <v>217</v>
      </c>
      <c r="B97" s="44" t="s">
        <v>227</v>
      </c>
      <c r="C97" s="44"/>
      <c r="D97" s="44" t="s">
        <v>12</v>
      </c>
      <c r="E97" s="44"/>
      <c r="F97" s="44" t="s">
        <v>19</v>
      </c>
      <c r="G97" s="44" t="s">
        <v>221</v>
      </c>
    </row>
    <row r="98" spans="1:7" ht="25.5">
      <c r="A98" s="44" t="s">
        <v>217</v>
      </c>
      <c r="B98" s="44" t="s">
        <v>228</v>
      </c>
      <c r="C98" s="44"/>
      <c r="D98" s="44" t="s">
        <v>12</v>
      </c>
      <c r="E98" s="44"/>
      <c r="F98" s="44" t="s">
        <v>14</v>
      </c>
      <c r="G98" s="44" t="s">
        <v>6</v>
      </c>
    </row>
    <row r="99" spans="1:7" ht="76.5">
      <c r="A99" s="44" t="s">
        <v>229</v>
      </c>
      <c r="B99" s="44" t="s">
        <v>230</v>
      </c>
      <c r="C99" s="44" t="s">
        <v>231</v>
      </c>
      <c r="D99" s="44" t="s">
        <v>45</v>
      </c>
      <c r="E99" s="44" t="s">
        <v>232</v>
      </c>
      <c r="F99" s="44" t="s">
        <v>14</v>
      </c>
      <c r="G99" s="44" t="s">
        <v>233</v>
      </c>
    </row>
    <row r="100" spans="1:7" ht="63.75">
      <c r="A100" s="44" t="s">
        <v>234</v>
      </c>
      <c r="B100" s="44" t="s">
        <v>235</v>
      </c>
      <c r="C100" s="44" t="s">
        <v>236</v>
      </c>
      <c r="D100" s="44" t="s">
        <v>12</v>
      </c>
      <c r="E100" s="44" t="s">
        <v>232</v>
      </c>
      <c r="F100" s="44" t="s">
        <v>237</v>
      </c>
      <c r="G100" s="44" t="s">
        <v>238</v>
      </c>
    </row>
    <row r="101" spans="1:7" ht="25.5">
      <c r="A101" s="44" t="s">
        <v>44</v>
      </c>
      <c r="B101" s="44" t="s">
        <v>239</v>
      </c>
      <c r="C101" s="44" t="s">
        <v>240</v>
      </c>
      <c r="D101" s="44" t="s">
        <v>12</v>
      </c>
      <c r="E101" s="44" t="s">
        <v>241</v>
      </c>
      <c r="F101" s="44" t="s">
        <v>19</v>
      </c>
      <c r="G101" s="44"/>
    </row>
    <row r="102" spans="1:7" ht="25.5">
      <c r="A102" s="44" t="s">
        <v>44</v>
      </c>
      <c r="B102" s="44" t="s">
        <v>242</v>
      </c>
      <c r="C102" s="44" t="s">
        <v>243</v>
      </c>
      <c r="D102" s="44" t="s">
        <v>12</v>
      </c>
      <c r="E102" s="44" t="s">
        <v>241</v>
      </c>
      <c r="F102" s="44" t="s">
        <v>14</v>
      </c>
      <c r="G102" s="44" t="s">
        <v>6</v>
      </c>
    </row>
    <row r="103" spans="1:7" ht="25.5">
      <c r="A103" s="44" t="s">
        <v>44</v>
      </c>
      <c r="B103" s="44" t="s">
        <v>244</v>
      </c>
      <c r="C103" s="44" t="s">
        <v>245</v>
      </c>
      <c r="D103" s="44" t="s">
        <v>12</v>
      </c>
      <c r="E103" s="44" t="s">
        <v>241</v>
      </c>
      <c r="F103" s="44" t="s">
        <v>14</v>
      </c>
      <c r="G103" s="44" t="s">
        <v>6</v>
      </c>
    </row>
    <row r="104" spans="1:7" ht="38.25">
      <c r="A104" s="44" t="s">
        <v>44</v>
      </c>
      <c r="B104" s="44" t="s">
        <v>246</v>
      </c>
      <c r="C104" s="44" t="s">
        <v>247</v>
      </c>
      <c r="D104" s="44" t="s">
        <v>17</v>
      </c>
      <c r="E104" s="44"/>
      <c r="F104" s="44" t="s">
        <v>14</v>
      </c>
      <c r="G104" s="44" t="s">
        <v>6</v>
      </c>
    </row>
    <row r="105" spans="1:7" ht="51">
      <c r="A105" s="44" t="s">
        <v>229</v>
      </c>
      <c r="B105" s="44" t="s">
        <v>248</v>
      </c>
      <c r="C105" s="44" t="s">
        <v>249</v>
      </c>
      <c r="D105" s="44" t="s">
        <v>45</v>
      </c>
      <c r="E105" s="44" t="s">
        <v>232</v>
      </c>
      <c r="F105" s="44" t="s">
        <v>19</v>
      </c>
      <c r="G105" s="44" t="s">
        <v>250</v>
      </c>
    </row>
    <row r="106" spans="1:7" ht="51">
      <c r="A106" s="44" t="s">
        <v>229</v>
      </c>
      <c r="B106" s="44" t="s">
        <v>251</v>
      </c>
      <c r="C106" s="44" t="s">
        <v>252</v>
      </c>
      <c r="D106" s="44" t="s">
        <v>45</v>
      </c>
      <c r="E106" s="44" t="s">
        <v>232</v>
      </c>
      <c r="F106" s="44" t="s">
        <v>19</v>
      </c>
      <c r="G106" s="44" t="s">
        <v>250</v>
      </c>
    </row>
    <row r="107" spans="1:7" ht="25.5">
      <c r="A107" s="44" t="s">
        <v>46</v>
      </c>
      <c r="B107" s="44" t="s">
        <v>253</v>
      </c>
      <c r="C107" s="44" t="s">
        <v>254</v>
      </c>
      <c r="D107" s="44" t="s">
        <v>11</v>
      </c>
      <c r="E107" s="44"/>
      <c r="F107" s="44" t="s">
        <v>14</v>
      </c>
      <c r="G107" s="44" t="s">
        <v>6</v>
      </c>
    </row>
    <row r="108" spans="1:7" ht="25.5">
      <c r="A108" s="44" t="s">
        <v>46</v>
      </c>
      <c r="B108" s="44" t="s">
        <v>255</v>
      </c>
      <c r="C108" s="44" t="s">
        <v>256</v>
      </c>
      <c r="D108" s="44" t="s">
        <v>12</v>
      </c>
      <c r="E108" s="44" t="s">
        <v>28</v>
      </c>
      <c r="F108" s="44" t="s">
        <v>19</v>
      </c>
      <c r="G108" s="44"/>
    </row>
    <row r="109" spans="1:7" ht="38.25">
      <c r="A109" s="44" t="s">
        <v>46</v>
      </c>
      <c r="B109" s="44" t="s">
        <v>257</v>
      </c>
      <c r="C109" s="44" t="s">
        <v>258</v>
      </c>
      <c r="D109" s="44" t="s">
        <v>11</v>
      </c>
      <c r="E109" s="44"/>
      <c r="F109" s="44" t="s">
        <v>14</v>
      </c>
      <c r="G109" s="44" t="s">
        <v>6</v>
      </c>
    </row>
    <row r="110" spans="1:7" ht="25.5">
      <c r="A110" s="44" t="s">
        <v>46</v>
      </c>
      <c r="B110" s="44" t="s">
        <v>259</v>
      </c>
      <c r="C110" s="44" t="s">
        <v>260</v>
      </c>
      <c r="D110" s="44" t="s">
        <v>11</v>
      </c>
      <c r="E110" s="44"/>
      <c r="F110" s="44" t="s">
        <v>14</v>
      </c>
      <c r="G110" s="44" t="s">
        <v>6</v>
      </c>
    </row>
    <row r="111" spans="1:7" ht="25.5">
      <c r="A111" s="51" t="s">
        <v>46</v>
      </c>
      <c r="B111" s="51" t="s">
        <v>261</v>
      </c>
      <c r="C111" s="51" t="s">
        <v>262</v>
      </c>
      <c r="D111" s="51" t="s">
        <v>12</v>
      </c>
      <c r="E111" s="51" t="s">
        <v>28</v>
      </c>
      <c r="F111" s="51" t="s">
        <v>19</v>
      </c>
      <c r="G111" s="51"/>
    </row>
    <row r="112" spans="1:7" ht="25.5">
      <c r="A112" s="44" t="s">
        <v>46</v>
      </c>
      <c r="B112" s="44" t="s">
        <v>263</v>
      </c>
      <c r="C112" s="44" t="s">
        <v>264</v>
      </c>
      <c r="D112" s="44" t="s">
        <v>12</v>
      </c>
      <c r="E112" s="44" t="s">
        <v>28</v>
      </c>
      <c r="F112" s="44" t="s">
        <v>19</v>
      </c>
      <c r="G112" s="44"/>
    </row>
    <row r="113" spans="1:7" ht="25.5">
      <c r="A113" s="44" t="s">
        <v>46</v>
      </c>
      <c r="B113" s="44" t="s">
        <v>265</v>
      </c>
      <c r="C113" s="44" t="s">
        <v>266</v>
      </c>
      <c r="D113" s="44" t="s">
        <v>11</v>
      </c>
      <c r="E113" s="44"/>
      <c r="F113" s="44" t="s">
        <v>14</v>
      </c>
      <c r="G113" s="44" t="s">
        <v>6</v>
      </c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3"/>
      <c r="E116" s="53"/>
      <c r="F116" s="53"/>
      <c r="G116" s="53"/>
    </row>
    <row r="117" spans="1:7" ht="12.75">
      <c r="A117" s="52"/>
      <c r="B117" s="52"/>
      <c r="C117" s="52"/>
      <c r="D117" s="53"/>
      <c r="E117" s="53"/>
      <c r="F117" s="53"/>
      <c r="G117" s="53"/>
    </row>
    <row r="118" spans="1:7" ht="12.75" customHeight="1">
      <c r="A118" s="52"/>
      <c r="B118" s="52"/>
      <c r="C118" s="52"/>
      <c r="D118" s="53"/>
      <c r="E118" s="53"/>
      <c r="F118" s="53"/>
      <c r="G118" s="53"/>
    </row>
    <row r="119" spans="1:7" ht="12.75" customHeight="1">
      <c r="A119" s="52"/>
      <c r="B119" s="52"/>
      <c r="C119" s="52"/>
      <c r="D119" s="53"/>
      <c r="E119" s="53"/>
      <c r="F119" s="53"/>
      <c r="G119" s="53"/>
    </row>
    <row r="120" spans="1:7" ht="12.75">
      <c r="A120" s="52"/>
      <c r="B120" s="52"/>
      <c r="C120" s="52"/>
      <c r="D120" s="53"/>
      <c r="E120" s="53"/>
      <c r="F120" s="53"/>
      <c r="G120" s="53"/>
    </row>
    <row r="121" spans="1:7" ht="12.75">
      <c r="A121" s="52"/>
      <c r="B121" s="52"/>
      <c r="C121" s="52"/>
      <c r="D121" s="53"/>
      <c r="E121" s="53"/>
      <c r="F121" s="53"/>
      <c r="G121" s="53"/>
    </row>
    <row r="122" spans="1:7" ht="12.75">
      <c r="A122" s="52"/>
      <c r="B122" s="52"/>
      <c r="C122" s="52"/>
      <c r="D122" s="53"/>
      <c r="E122" s="53"/>
      <c r="F122" s="53"/>
      <c r="G122" s="53"/>
    </row>
    <row r="123" spans="1:7" ht="12.75">
      <c r="A123" s="52"/>
      <c r="B123" s="52"/>
      <c r="C123" s="52"/>
      <c r="D123" s="53"/>
      <c r="E123" s="53"/>
      <c r="F123" s="53"/>
      <c r="G123" s="53"/>
    </row>
    <row r="124" spans="1:7" ht="12.75">
      <c r="A124" s="52"/>
      <c r="B124" s="52"/>
      <c r="C124" s="52"/>
      <c r="D124" s="53"/>
      <c r="E124" s="53"/>
      <c r="F124" s="53"/>
      <c r="G124" s="53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4"/>
      <c r="B131" s="55"/>
      <c r="C131" s="55"/>
      <c r="D131" s="55"/>
      <c r="E131" s="55"/>
      <c r="F131" s="55"/>
      <c r="G131" s="55"/>
    </row>
    <row r="132" spans="1:7" ht="12.75">
      <c r="A132" s="54"/>
      <c r="B132" s="55"/>
      <c r="C132" s="55"/>
      <c r="D132" s="55"/>
      <c r="E132" s="55"/>
      <c r="F132" s="55"/>
      <c r="G132" s="55"/>
    </row>
    <row r="133" spans="1:7" ht="12.75">
      <c r="A133" s="54"/>
      <c r="B133" s="55"/>
      <c r="C133" s="55"/>
      <c r="D133" s="55"/>
      <c r="E133" s="55"/>
      <c r="F133" s="55"/>
      <c r="G133" s="55"/>
    </row>
    <row r="134" spans="1:7" ht="12.75">
      <c r="A134" s="54"/>
      <c r="B134" s="55"/>
      <c r="C134" s="55"/>
      <c r="D134" s="55"/>
      <c r="E134" s="55"/>
      <c r="F134" s="55"/>
      <c r="G134" s="55"/>
    </row>
    <row r="135" spans="1:7" ht="12.75">
      <c r="A135" s="54"/>
      <c r="B135" s="55"/>
      <c r="C135" s="55"/>
      <c r="D135" s="55"/>
      <c r="E135" s="55"/>
      <c r="F135" s="55"/>
      <c r="G135" s="55"/>
    </row>
  </sheetData>
  <sheetProtection/>
  <autoFilter ref="A4:CX25"/>
  <mergeCells count="1">
    <mergeCell ref="A1:G1"/>
  </mergeCells>
  <dataValidations count="9">
    <dataValidation type="list" allowBlank="1" showInputMessage="1" showErrorMessage="1" sqref="D3:D4 D7:D17 D22:D23 D19:D20">
      <formula1>$H$2:$H$3</formula1>
    </dataValidation>
    <dataValidation type="list" allowBlank="1" showInputMessage="1" showErrorMessage="1" sqref="F3:F4">
      <formula1>$I$2:$I$3</formula1>
    </dataValidation>
    <dataValidation type="list" allowBlank="1" showInputMessage="1" showErrorMessage="1" sqref="G3:G4">
      <formula1>$J$2:$J$3</formula1>
    </dataValidation>
    <dataValidation type="list" allowBlank="1" showInputMessage="1" showErrorMessage="1" sqref="F7:F23">
      <formula1>$BN$3:$BO$3</formula1>
    </dataValidation>
    <dataValidation type="list" allowBlank="1" showInputMessage="1" showErrorMessage="1" sqref="D21">
      <formula1>$AX$3:$BF$3</formula1>
    </dataValidation>
    <dataValidation type="list" allowBlank="1" showInputMessage="1" showErrorMessage="1" sqref="D18">
      <formula1>$AX$3:$BG$3</formula1>
    </dataValidation>
    <dataValidation type="list" allowBlank="1" showInputMessage="1" showErrorMessage="1" sqref="G62:G63">
      <formula1>$J$1:$J$2</formula1>
    </dataValidation>
    <dataValidation type="list" allowBlank="1" showInputMessage="1" showErrorMessage="1" sqref="F62:F63">
      <formula1>$I$1:$I$2</formula1>
    </dataValidation>
    <dataValidation type="list" allowBlank="1" showInputMessage="1" showErrorMessage="1" sqref="D62:D63">
      <formula1>$H$1:$H$2</formula1>
    </dataValidation>
  </dataValidations>
  <printOptions/>
  <pageMargins left="0.7" right="0.7" top="0.75" bottom="0.75" header="0.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41617</v>
      </c>
      <c r="C1" s="17" t="s">
        <v>16</v>
      </c>
      <c r="D1" s="20">
        <f ca="1">TODAY()-3</f>
        <v>41621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8" t="s">
        <v>8</v>
      </c>
      <c r="B3" s="49"/>
      <c r="C3" s="48" t="s">
        <v>9</v>
      </c>
      <c r="D3" s="49"/>
      <c r="E3" s="50" t="s">
        <v>10</v>
      </c>
      <c r="F3" s="49"/>
    </row>
    <row r="4" spans="1:6" ht="21">
      <c r="A4" s="2" t="s">
        <v>17</v>
      </c>
      <c r="B4" s="3">
        <f>_xlfn.COUNTIFS(Лист1!D:D,"плановая")</f>
        <v>30</v>
      </c>
      <c r="C4" s="4">
        <f>_xlfn.COUNTIFS(Лист1!D:D,"плановая",Лист1!F:F,"выдано")</f>
        <v>27</v>
      </c>
      <c r="D4" s="5">
        <f>C4/B4</f>
        <v>0.9</v>
      </c>
      <c r="E4" s="6">
        <f>_xlfn.COUNTIFS(Лист1!D:D,"плановая",Лист1!G:G,"протокол")</f>
        <v>29</v>
      </c>
      <c r="F4" s="5">
        <f>E4/B4</f>
        <v>0.9666666666666667</v>
      </c>
    </row>
    <row r="5" spans="1:6" ht="21.75" thickBot="1">
      <c r="A5" s="7" t="s">
        <v>18</v>
      </c>
      <c r="B5" s="8">
        <f>_xlfn.COUNTIFS(Лист1!D:D,"внеплановая")</f>
        <v>77</v>
      </c>
      <c r="C5" s="9">
        <f>_xlfn.COUNTIFS(Лист1!D:D,"внеплановая",Лист1!F:F,"выдано")</f>
        <v>17</v>
      </c>
      <c r="D5" s="10">
        <f>C5/B5</f>
        <v>0.22077922077922077</v>
      </c>
      <c r="E5" s="11">
        <f>_xlfn.COUNTIFS(Лист1!D:D,"внеплановая",Лист1!G:G,"протокол")</f>
        <v>28</v>
      </c>
      <c r="F5" s="10">
        <f>E5/B5</f>
        <v>0.36363636363636365</v>
      </c>
    </row>
    <row r="6" spans="1:6" ht="21.75" thickBot="1">
      <c r="A6" s="12" t="s">
        <v>13</v>
      </c>
      <c r="B6" s="13">
        <f>SUM(B4:B5)</f>
        <v>107</v>
      </c>
      <c r="C6" s="14">
        <f>SUM(C4:C5)</f>
        <v>44</v>
      </c>
      <c r="D6" s="15">
        <f>C6/B6</f>
        <v>0.411214953271028</v>
      </c>
      <c r="E6" s="16">
        <f>SUM(E4:E5)</f>
        <v>57</v>
      </c>
      <c r="F6" s="15">
        <f>E6/B6</f>
        <v>0.5327102803738317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cp:lastPrinted>2013-12-06T06:36:55Z</cp:lastPrinted>
  <dcterms:created xsi:type="dcterms:W3CDTF">2013-12-02T06:38:08Z</dcterms:created>
  <dcterms:modified xsi:type="dcterms:W3CDTF">2013-12-16T09:49:36Z</dcterms:modified>
  <cp:category/>
  <cp:version/>
  <cp:contentType/>
  <cp:contentStatus/>
</cp:coreProperties>
</file>